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гот\"/>
    </mc:Choice>
  </mc:AlternateContent>
  <bookViews>
    <workbookView xWindow="32760" yWindow="465" windowWidth="15480" windowHeight="10380"/>
  </bookViews>
  <sheets>
    <sheet name="дод." sheetId="6" r:id="rId1"/>
  </sheets>
  <definedNames>
    <definedName name="_xlnm.Print_Titles" localSheetId="0">дод.!$5:$5</definedName>
    <definedName name="_xlnm.Print_Area" localSheetId="0">дод.!$A$1:$N$38</definedName>
  </definedNames>
  <calcPr calcId="152511"/>
</workbook>
</file>

<file path=xl/calcChain.xml><?xml version="1.0" encoding="utf-8"?>
<calcChain xmlns="http://schemas.openxmlformats.org/spreadsheetml/2006/main">
  <c r="I36" i="6" l="1"/>
  <c r="I35" i="6" s="1"/>
  <c r="I34" i="6" s="1"/>
  <c r="N35" i="6"/>
  <c r="N34" i="6" s="1"/>
  <c r="M35" i="6"/>
  <c r="L35" i="6"/>
  <c r="L34" i="6"/>
  <c r="K35" i="6"/>
  <c r="K34" i="6"/>
  <c r="K37" i="6" s="1"/>
  <c r="J35" i="6"/>
  <c r="M34" i="6"/>
  <c r="J34" i="6"/>
  <c r="I33" i="6"/>
  <c r="I32" i="6"/>
  <c r="I31" i="6"/>
  <c r="J32" i="6"/>
  <c r="J31" i="6" s="1"/>
  <c r="J37" i="6" s="1"/>
  <c r="I30" i="6"/>
  <c r="I29" i="6"/>
  <c r="I28" i="6"/>
  <c r="N29" i="6"/>
  <c r="N28" i="6"/>
  <c r="M29" i="6"/>
  <c r="L29" i="6"/>
  <c r="L28" i="6" s="1"/>
  <c r="K29" i="6"/>
  <c r="K28" i="6"/>
  <c r="J29" i="6"/>
  <c r="J28" i="6"/>
  <c r="M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8" i="6" s="1"/>
  <c r="I37" i="6" s="1"/>
  <c r="I10" i="6"/>
  <c r="I9" i="6"/>
  <c r="N8" i="6"/>
  <c r="N37" i="6" s="1"/>
  <c r="M8" i="6"/>
  <c r="M37" i="6"/>
  <c r="L8" i="6"/>
  <c r="L37" i="6" s="1"/>
  <c r="K8" i="6"/>
  <c r="J8" i="6"/>
  <c r="B7" i="6"/>
  <c r="C7" i="6"/>
  <c r="D7" i="6"/>
  <c r="E7" i="6"/>
  <c r="F7" i="6" s="1"/>
  <c r="G7" i="6" s="1"/>
  <c r="H7" i="6" s="1"/>
  <c r="I7" i="6" s="1"/>
  <c r="J7" i="6" s="1"/>
  <c r="K7" i="6" s="1"/>
  <c r="L7" i="6" s="1"/>
  <c r="M7" i="6" s="1"/>
  <c r="N7" i="6" s="1"/>
</calcChain>
</file>

<file path=xl/sharedStrings.xml><?xml version="1.0" encoding="utf-8"?>
<sst xmlns="http://schemas.openxmlformats.org/spreadsheetml/2006/main" count="207" uniqueCount="75">
  <si>
    <t>Код Програмної класифікації видатків та кредитування місцевого бюджету</t>
  </si>
  <si>
    <t xml:space="preserve"> (код бюджету)        </t>
  </si>
  <si>
    <t>0756100000</t>
  </si>
  <si>
    <t>грн.</t>
  </si>
  <si>
    <t>№п/п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</si>
  <si>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</si>
  <si>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 xml:space="preserve">Унікаль-
ний іденти-
фікатор проекту / програми
</t>
  </si>
  <si>
    <t xml:space="preserve">Найменування бюджетної програми згідно з Типовою програмною класифікацією видатків та кредитування місцевого бюджету
</t>
  </si>
  <si>
    <t xml:space="preserve">Найменування відповідального головного розпорядника коштів місцевого бюджету за галузь (сектор) / головного розпо-
рядника коштів місцевого бюджету / відпові-
дального виконавця
</t>
  </si>
  <si>
    <t xml:space="preserve">Період реалізації публічного інвести-
ційного проекту / програми публічних інвестицій (рік початку і завер-
шення)
</t>
  </si>
  <si>
    <t xml:space="preserve">Загальна вартість публічного інвести-
ційного проекту / програми публічних інвестицій
</t>
  </si>
  <si>
    <t>у тому числі за рахунок:</t>
  </si>
  <si>
    <t>коштів місцевого бюджету</t>
  </si>
  <si>
    <t xml:space="preserve">міжбюджетних трансфертів з державного бюджету
</t>
  </si>
  <si>
    <t xml:space="preserve">міжбюджетних трансфертів з інших місцевих бюджетів
</t>
  </si>
  <si>
    <t xml:space="preserve">місцевих запозичень
</t>
  </si>
  <si>
    <t>інших джерел</t>
  </si>
  <si>
    <t>Х</t>
  </si>
  <si>
    <t>1.1</t>
  </si>
  <si>
    <t>2.1</t>
  </si>
  <si>
    <t>УСЬОГО</t>
  </si>
  <si>
    <t xml:space="preserve"> ОБСЯГИ
публічних інвестицій у розрізі публічних інвестиційних проектів та програм публічних інвестицій
у 2026 році
</t>
  </si>
  <si>
    <r>
      <t>Обсяг бюджетних коштів, спрямованих на реалізацію публічного інвестиційного проекту / програми публічних інвес</t>
    </r>
    <r>
      <rPr>
        <b/>
        <sz val="10"/>
        <rFont val="Times New Roman"/>
        <family val="1"/>
        <charset val="204"/>
      </rPr>
      <t>тицій у 2026</t>
    </r>
    <r>
      <rPr>
        <b/>
        <sz val="10"/>
        <color indexed="8"/>
        <rFont val="Times New Roman"/>
        <family val="1"/>
        <charset val="204"/>
      </rPr>
      <t xml:space="preserve"> році
</t>
    </r>
  </si>
  <si>
    <t>Муніципальна інфраструктура та послуги</t>
  </si>
  <si>
    <t>Виконавчий комітет Хустської міської ради</t>
  </si>
  <si>
    <t xml:space="preserve">Реконструкція каналізаційної мережі по вул. Карпатської України в м.Хуст . Коригування                                                                                                     </t>
  </si>
  <si>
    <t>091225-91FCC7C3</t>
  </si>
  <si>
    <t>2024-2026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</si>
  <si>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</si>
  <si>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1.2</t>
  </si>
  <si>
    <t xml:space="preserve">Будівництво каналізаційної мережі по вул. Коцюбинського в м.Хуст. Коригування    </t>
  </si>
  <si>
    <t>081225-4E221F2C</t>
  </si>
  <si>
    <t>1.3</t>
  </si>
  <si>
    <t xml:space="preserve">Будівництво каналізаційної мережі по вул.  Івана Смереки, вул. Марка Вовчка в м.Хуст. Коригування       </t>
  </si>
  <si>
    <t>091225-977C8B4D</t>
  </si>
  <si>
    <t>1.4</t>
  </si>
  <si>
    <t xml:space="preserve">Будівництво каналізаційної мережі по вул. Тиводара Легоцького, вул. Марка Вовчка в м.Хуст . Коригування                   </t>
  </si>
  <si>
    <t>101225-8316C229</t>
  </si>
  <si>
    <t xml:space="preserve">Будівництво каналізаційної мережі по вул. академіка Ерделі, вул. Марка Вовчка в м.Хуст. Коригування        </t>
  </si>
  <si>
    <t>101225-4972528F</t>
  </si>
  <si>
    <t>0216091</t>
  </si>
  <si>
    <t>1.5</t>
  </si>
  <si>
    <t>1.6</t>
  </si>
  <si>
    <t xml:space="preserve">Будівництво каналізаційної мережі по вул. Котляревського в м.Хуст. Коригування  </t>
  </si>
  <si>
    <t>041225-2351ADF9</t>
  </si>
  <si>
    <t>1.7</t>
  </si>
  <si>
    <t xml:space="preserve">Будівництво каналізаційної мережі по вул. Чехова, вул. Чайковського в м.Хуст  Закарпатської області. Коригування </t>
  </si>
  <si>
    <t>091225-3CFD639A</t>
  </si>
  <si>
    <t>1.8</t>
  </si>
  <si>
    <t xml:space="preserve">Реконструкція каналізаційної мережі по вулицях Івана Губаля, Небесної Соті (частково біля буд. №122-124) в м.Хуст  Закарпатської області </t>
  </si>
  <si>
    <t>081225-521F5D0E</t>
  </si>
  <si>
    <t>1.9</t>
  </si>
  <si>
    <t>Капітальний ремонт головної каналізаційної насосної станції по вул. Томаша Масарика в м. Хуст Закарпатської області</t>
  </si>
  <si>
    <t>081225-9DA711A2</t>
  </si>
  <si>
    <t>Реконструкція будівлі психо-неврологічного, наркологічного та шкірно-венерологічного відділення під адміністративну будівлю в м.Хуст, вулиця Івана Франка, 59</t>
  </si>
  <si>
    <t>081225-669E39B2</t>
  </si>
  <si>
    <t>2025-2026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</si>
  <si>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</si>
  <si>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</si>
  <si>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</t>
  </si>
  <si>
    <t>Транспорт</t>
  </si>
  <si>
    <t>3.1</t>
  </si>
  <si>
    <t>Капітальний ремонт дорожнього покриття по вул. Томаша Масарика в м. Хуст, Закарпатської області</t>
  </si>
  <si>
    <t>0217480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</si>
  <si>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</si>
  <si>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4</t>
  </si>
  <si>
    <t>Освіта і наука</t>
  </si>
  <si>
    <t xml:space="preserve">Управління освіти, релігій та у справах національностей  виконавчого комітету Хустської міської ради </t>
  </si>
  <si>
    <t>4.1</t>
  </si>
  <si>
    <t>"Будівництво корпусів Рокосівської ЗОШ І-ІІІ ст. в с. Рокосово Хустського району" Коригування</t>
  </si>
  <si>
    <t>081225-CFE600A9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</si>
  <si>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</si>
  <si>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</si>
  <si>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 xml:space="preserve">Керуюча справами                                                                                                                                                                                               Марина САРАЙ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</si>
  <si>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Додаток №6
</t>
    </r>
    <r>
      <rPr>
        <sz val="12"/>
        <rFont val="Times New Roman"/>
        <family val="1"/>
        <charset val="204"/>
      </rPr>
      <t xml:space="preserve">до рішення  виконавчого комітету  Хустської міської ради            16.12.2025 року  № 699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</si>
</sst>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Times New Roman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3"/>
      <color rgb="FF303C4B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9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12" fillId="20" borderId="1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3" applyNumberFormat="0" applyFill="0" applyAlignment="0" applyProtection="0"/>
    <xf numFmtId="0" fontId="6" fillId="21" borderId="4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9" fillId="0" borderId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23" borderId="5" applyNumberFormat="0" applyFont="0" applyAlignment="0" applyProtection="0"/>
    <xf numFmtId="0" fontId="15" fillId="0" borderId="6" applyNumberFormat="0" applyFill="0" applyAlignment="0" applyProtection="0"/>
    <xf numFmtId="0" fontId="18" fillId="0" borderId="0"/>
    <xf numFmtId="0" fontId="5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1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1" fillId="42" borderId="0" applyNumberFormat="0" applyBorder="0" applyAlignment="0" applyProtection="0"/>
  </cellStyleXfs>
  <cellXfs count="65">
    <xf numFmtId="0" fontId="0" fillId="0" borderId="0" xfId="0"/>
    <xf numFmtId="0" fontId="11" fillId="0" borderId="0" xfId="0" applyFont="1" applyFill="1"/>
    <xf numFmtId="0" fontId="11" fillId="0" borderId="0" xfId="0" applyNumberFormat="1" applyFont="1" applyFill="1" applyAlignment="1" applyProtection="1"/>
    <xf numFmtId="0" fontId="11" fillId="0" borderId="0" xfId="0" applyFont="1" applyFill="1" applyBorder="1"/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26" fillId="0" borderId="0" xfId="0" applyFont="1" applyFill="1" applyBorder="1"/>
    <xf numFmtId="0" fontId="31" fillId="0" borderId="0" xfId="0" applyFont="1" applyFill="1" applyBorder="1" applyAlignment="1">
      <alignment horizontal="center"/>
    </xf>
    <xf numFmtId="2" fontId="16" fillId="0" borderId="0" xfId="0" applyNumberFormat="1" applyFont="1" applyFill="1" applyAlignment="1" applyProtection="1">
      <alignment horizontal="center"/>
    </xf>
    <xf numFmtId="2" fontId="11" fillId="0" borderId="0" xfId="0" applyNumberFormat="1" applyFont="1" applyFill="1" applyAlignment="1" applyProtection="1">
      <alignment horizontal="center"/>
    </xf>
    <xf numFmtId="2" fontId="11" fillId="0" borderId="0" xfId="0" applyNumberFormat="1" applyFont="1" applyFill="1" applyAlignment="1" applyProtection="1"/>
    <xf numFmtId="2" fontId="17" fillId="0" borderId="0" xfId="0" applyNumberFormat="1" applyFont="1" applyFill="1" applyAlignment="1" applyProtection="1">
      <alignment horizontal="center"/>
    </xf>
    <xf numFmtId="2" fontId="17" fillId="0" borderId="0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Fill="1" applyAlignment="1" applyProtection="1"/>
    <xf numFmtId="2" fontId="17" fillId="0" borderId="0" xfId="0" applyNumberFormat="1" applyFont="1" applyFill="1"/>
    <xf numFmtId="2" fontId="11" fillId="0" borderId="0" xfId="0" applyNumberFormat="1" applyFont="1" applyFill="1"/>
    <xf numFmtId="0" fontId="30" fillId="0" borderId="7" xfId="0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4" fontId="17" fillId="0" borderId="0" xfId="0" applyNumberFormat="1" applyFont="1" applyFill="1" applyAlignment="1" applyProtection="1">
      <alignment horizontal="center"/>
    </xf>
    <xf numFmtId="4" fontId="11" fillId="0" borderId="0" xfId="0" applyNumberFormat="1" applyFont="1" applyFill="1" applyAlignment="1" applyProtection="1">
      <alignment horizontal="center"/>
    </xf>
    <xf numFmtId="4" fontId="22" fillId="0" borderId="0" xfId="0" applyNumberFormat="1" applyFont="1" applyFill="1" applyBorder="1" applyAlignment="1" applyProtection="1">
      <alignment horizontal="center"/>
    </xf>
    <xf numFmtId="4" fontId="34" fillId="24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1" fontId="32" fillId="0" borderId="7" xfId="0" applyNumberFormat="1" applyFont="1" applyBorder="1" applyAlignment="1">
      <alignment horizontal="center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4" fontId="32" fillId="0" borderId="7" xfId="0" applyNumberFormat="1" applyFont="1" applyBorder="1" applyAlignment="1">
      <alignment horizontal="center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" fontId="33" fillId="0" borderId="7" xfId="0" applyNumberFormat="1" applyFont="1" applyFill="1" applyBorder="1" applyAlignment="1">
      <alignment horizontal="center" vertical="center" wrapText="1"/>
    </xf>
    <xf numFmtId="4" fontId="33" fillId="0" borderId="7" xfId="0" applyNumberFormat="1" applyFont="1" applyFill="1" applyBorder="1" applyAlignment="1">
      <alignment horizontal="center" vertical="center" wrapText="1"/>
    </xf>
    <xf numFmtId="4" fontId="32" fillId="0" borderId="7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 applyProtection="1">
      <alignment horizontal="center" vertical="center" wrapText="1"/>
    </xf>
    <xf numFmtId="0" fontId="32" fillId="0" borderId="7" xfId="0" applyNumberFormat="1" applyFont="1" applyFill="1" applyBorder="1" applyAlignment="1" applyProtection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1" fontId="33" fillId="0" borderId="8" xfId="0" applyNumberFormat="1" applyFont="1" applyFill="1" applyBorder="1" applyAlignment="1">
      <alignment horizontal="center" vertical="center" wrapText="1"/>
    </xf>
    <xf numFmtId="4" fontId="32" fillId="0" borderId="8" xfId="0" applyNumberFormat="1" applyFont="1" applyFill="1" applyBorder="1" applyAlignment="1">
      <alignment horizontal="center" vertical="center" wrapText="1"/>
    </xf>
    <xf numFmtId="4" fontId="33" fillId="0" borderId="8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4" fontId="39" fillId="0" borderId="7" xfId="0" applyNumberFormat="1" applyFont="1" applyFill="1" applyBorder="1" applyAlignment="1">
      <alignment horizontal="center" vertical="center" wrapText="1"/>
    </xf>
    <xf numFmtId="2" fontId="27" fillId="0" borderId="9" xfId="0" applyNumberFormat="1" applyFont="1" applyFill="1" applyBorder="1" applyAlignment="1" applyProtection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center" vertical="center" wrapText="1"/>
    </xf>
    <xf numFmtId="49" fontId="22" fillId="0" borderId="11" xfId="0" applyNumberFormat="1" applyFont="1" applyFill="1" applyBorder="1" applyAlignment="1" applyProtection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</cellXfs>
  <cellStyles count="78">
    <cellStyle name="20% - Акцент1" xfId="1"/>
    <cellStyle name="20% — акцент1" xfId="60" builtinId="30" hidden="1"/>
    <cellStyle name="20% - Акцент2" xfId="2"/>
    <cellStyle name="20% — акцент2" xfId="63" builtinId="34" hidden="1"/>
    <cellStyle name="20% - Акцент3" xfId="3"/>
    <cellStyle name="20% — акцент3" xfId="66" builtinId="38" hidden="1"/>
    <cellStyle name="20% - Акцент4" xfId="4"/>
    <cellStyle name="20% — акцент4" xfId="69" builtinId="42" hidden="1"/>
    <cellStyle name="20% - Акцент5" xfId="5"/>
    <cellStyle name="20% — акцент5" xfId="72" builtinId="46" hidden="1"/>
    <cellStyle name="20% - Акцент6" xfId="6"/>
    <cellStyle name="20% — акцент6" xfId="75" builtinId="50" hidden="1"/>
    <cellStyle name="40% - Акцент1" xfId="7"/>
    <cellStyle name="40% — акцент1" xfId="61" builtinId="31" hidden="1"/>
    <cellStyle name="40% - Акцент2" xfId="8"/>
    <cellStyle name="40% — акцент2" xfId="64" builtinId="35" hidden="1"/>
    <cellStyle name="40% - Акцент3" xfId="9"/>
    <cellStyle name="40% — акцент3" xfId="67" builtinId="39" hidden="1"/>
    <cellStyle name="40% - Акцент4" xfId="10"/>
    <cellStyle name="40% — акцент4" xfId="70" builtinId="43" hidden="1"/>
    <cellStyle name="40% - Акцент5" xfId="11"/>
    <cellStyle name="40% — акцент5" xfId="73" builtinId="47" hidden="1"/>
    <cellStyle name="40% - Акцент6" xfId="12"/>
    <cellStyle name="40% — акцент6" xfId="76" builtinId="51" hidden="1"/>
    <cellStyle name="60% - Акцент1" xfId="13"/>
    <cellStyle name="60% — акцент1" xfId="62" builtinId="32" hidden="1"/>
    <cellStyle name="60% - Акцент2" xfId="14"/>
    <cellStyle name="60% — акцент2" xfId="65" builtinId="36" hidden="1"/>
    <cellStyle name="60% - Акцент3" xfId="15"/>
    <cellStyle name="60% — акцент3" xfId="68" builtinId="40" hidden="1"/>
    <cellStyle name="60% - Акцент4" xfId="16"/>
    <cellStyle name="60% — акцент4" xfId="71" builtinId="44" hidden="1"/>
    <cellStyle name="60% - Акцент5" xfId="17"/>
    <cellStyle name="60% — акцент5" xfId="74" builtinId="48" hidden="1"/>
    <cellStyle name="60% - Акцент6" xfId="18"/>
    <cellStyle name="60% — акцент6" xfId="77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Связанная ячейка" xfId="56"/>
    <cellStyle name="Стиль 1" xfId="57"/>
    <cellStyle name="Текст предупреждения" xfId="58"/>
    <cellStyle name="Хороший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showRuler="0" view="pageBreakPreview" topLeftCell="E1" zoomScaleNormal="100" zoomScaleSheetLayoutView="100" workbookViewId="0">
      <selection activeCell="K1" sqref="K1:N1"/>
    </sheetView>
  </sheetViews>
  <sheetFormatPr defaultColWidth="9.1640625" defaultRowHeight="12.75" x14ac:dyDescent="0.2"/>
  <cols>
    <col min="1" max="1" width="10.6640625" style="8" customWidth="1"/>
    <col min="2" max="2" width="43" style="8" customWidth="1"/>
    <col min="3" max="3" width="14.83203125" style="8" customWidth="1"/>
    <col min="4" max="4" width="18.83203125" style="9" customWidth="1"/>
    <col min="5" max="5" width="37.83203125" style="2" customWidth="1"/>
    <col min="6" max="6" width="32.33203125" style="9" customWidth="1"/>
    <col min="7" max="7" width="21.1640625" style="9" customWidth="1"/>
    <col min="8" max="8" width="26.1640625" style="9" customWidth="1"/>
    <col min="9" max="9" width="26" style="2" customWidth="1"/>
    <col min="10" max="10" width="20.33203125" style="1" customWidth="1"/>
    <col min="11" max="11" width="19.83203125" style="1" customWidth="1"/>
    <col min="12" max="12" width="18.33203125" style="1" customWidth="1"/>
    <col min="13" max="13" width="16.1640625" style="1" customWidth="1"/>
    <col min="14" max="14" width="17" style="1" customWidth="1"/>
    <col min="15" max="16384" width="9.1640625" style="1"/>
  </cols>
  <sheetData>
    <row r="1" spans="1:14" s="3" customFormat="1" ht="54.75" customHeight="1" x14ac:dyDescent="0.2">
      <c r="A1" s="7"/>
      <c r="B1" s="7"/>
      <c r="C1" s="7"/>
      <c r="D1" s="7"/>
      <c r="E1" s="4"/>
      <c r="F1" s="31"/>
      <c r="G1" s="31"/>
      <c r="H1" s="31"/>
      <c r="I1" s="31"/>
      <c r="J1" s="31"/>
      <c r="K1" s="58" t="s">
        <v>74</v>
      </c>
      <c r="L1" s="58"/>
      <c r="M1" s="58"/>
      <c r="N1" s="58"/>
    </row>
    <row r="2" spans="1:14" s="10" customFormat="1" ht="63" customHeight="1" x14ac:dyDescent="0.3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3" customFormat="1" ht="21" customHeight="1" x14ac:dyDescent="0.2">
      <c r="A3" s="5"/>
      <c r="B3" s="60" t="s">
        <v>2</v>
      </c>
      <c r="C3" s="60"/>
      <c r="D3" s="6"/>
      <c r="E3" s="5"/>
      <c r="F3" s="5"/>
      <c r="G3" s="5"/>
      <c r="H3" s="5"/>
      <c r="I3" s="5"/>
    </row>
    <row r="4" spans="1:14" s="3" customFormat="1" ht="18" customHeight="1" x14ac:dyDescent="0.2">
      <c r="A4" s="5"/>
      <c r="B4" s="61" t="s">
        <v>1</v>
      </c>
      <c r="C4" s="61"/>
      <c r="D4" s="6"/>
      <c r="E4" s="5"/>
      <c r="F4" s="5"/>
      <c r="G4" s="5"/>
      <c r="H4" s="5"/>
      <c r="I4" s="21"/>
      <c r="M4" s="21" t="s">
        <v>3</v>
      </c>
    </row>
    <row r="5" spans="1:14" s="3" customFormat="1" ht="33" customHeight="1" x14ac:dyDescent="0.2">
      <c r="A5" s="56" t="s">
        <v>4</v>
      </c>
      <c r="B5" s="56" t="s">
        <v>5</v>
      </c>
      <c r="C5" s="56" t="s">
        <v>6</v>
      </c>
      <c r="D5" s="56" t="s">
        <v>0</v>
      </c>
      <c r="E5" s="56" t="s">
        <v>7</v>
      </c>
      <c r="F5" s="56" t="s">
        <v>8</v>
      </c>
      <c r="G5" s="56" t="s">
        <v>9</v>
      </c>
      <c r="H5" s="56" t="s">
        <v>10</v>
      </c>
      <c r="I5" s="56" t="s">
        <v>22</v>
      </c>
      <c r="J5" s="62" t="s">
        <v>11</v>
      </c>
      <c r="K5" s="63"/>
      <c r="L5" s="63"/>
      <c r="M5" s="63"/>
      <c r="N5" s="64"/>
    </row>
    <row r="6" spans="1:14" s="3" customFormat="1" ht="90.7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20" t="s">
        <v>12</v>
      </c>
      <c r="K6" s="28" t="s">
        <v>13</v>
      </c>
      <c r="L6" s="28" t="s">
        <v>14</v>
      </c>
      <c r="M6" s="28" t="s">
        <v>15</v>
      </c>
      <c r="N6" s="29" t="s">
        <v>16</v>
      </c>
    </row>
    <row r="7" spans="1:14" s="3" customFormat="1" ht="30" customHeight="1" x14ac:dyDescent="0.2">
      <c r="A7" s="30">
        <v>1</v>
      </c>
      <c r="B7" s="30">
        <f>A7+1</f>
        <v>2</v>
      </c>
      <c r="C7" s="30">
        <f t="shared" ref="C7:N7" si="0">B7+1</f>
        <v>3</v>
      </c>
      <c r="D7" s="30">
        <f t="shared" si="0"/>
        <v>4</v>
      </c>
      <c r="E7" s="30">
        <f t="shared" si="0"/>
        <v>5</v>
      </c>
      <c r="F7" s="30">
        <f t="shared" si="0"/>
        <v>6</v>
      </c>
      <c r="G7" s="30">
        <f t="shared" si="0"/>
        <v>7</v>
      </c>
      <c r="H7" s="30">
        <f t="shared" si="0"/>
        <v>8</v>
      </c>
      <c r="I7" s="30">
        <f t="shared" si="0"/>
        <v>9</v>
      </c>
      <c r="J7" s="30">
        <f t="shared" si="0"/>
        <v>10</v>
      </c>
      <c r="K7" s="30">
        <f t="shared" si="0"/>
        <v>11</v>
      </c>
      <c r="L7" s="30">
        <f t="shared" si="0"/>
        <v>12</v>
      </c>
      <c r="M7" s="30">
        <f t="shared" si="0"/>
        <v>13</v>
      </c>
      <c r="N7" s="30">
        <f t="shared" si="0"/>
        <v>14</v>
      </c>
    </row>
    <row r="8" spans="1:14" s="11" customFormat="1" ht="42" customHeight="1" x14ac:dyDescent="0.2">
      <c r="A8" s="32">
        <v>1</v>
      </c>
      <c r="B8" s="33" t="s">
        <v>23</v>
      </c>
      <c r="C8" s="34" t="s">
        <v>17</v>
      </c>
      <c r="D8" s="34" t="s">
        <v>17</v>
      </c>
      <c r="E8" s="34" t="s">
        <v>17</v>
      </c>
      <c r="F8" s="34" t="s">
        <v>24</v>
      </c>
      <c r="G8" s="34" t="s">
        <v>17</v>
      </c>
      <c r="H8" s="34" t="s">
        <v>17</v>
      </c>
      <c r="I8" s="35">
        <f t="shared" ref="I8:N8" si="1">I9+I11+I13+I15+I17+I19+I21+I23+I25</f>
        <v>14000000</v>
      </c>
      <c r="J8" s="35">
        <f t="shared" si="1"/>
        <v>14000000</v>
      </c>
      <c r="K8" s="35">
        <f t="shared" si="1"/>
        <v>0</v>
      </c>
      <c r="L8" s="35">
        <f t="shared" si="1"/>
        <v>0</v>
      </c>
      <c r="M8" s="35">
        <f t="shared" si="1"/>
        <v>0</v>
      </c>
      <c r="N8" s="35">
        <f t="shared" si="1"/>
        <v>0</v>
      </c>
    </row>
    <row r="9" spans="1:14" s="11" customFormat="1" ht="81.75" customHeight="1" x14ac:dyDescent="0.2">
      <c r="A9" s="36" t="s">
        <v>18</v>
      </c>
      <c r="B9" s="37" t="s">
        <v>25</v>
      </c>
      <c r="C9" s="38" t="s">
        <v>26</v>
      </c>
      <c r="D9" s="39" t="s">
        <v>17</v>
      </c>
      <c r="E9" s="39" t="s">
        <v>17</v>
      </c>
      <c r="F9" s="39" t="s">
        <v>24</v>
      </c>
      <c r="G9" s="40" t="s">
        <v>27</v>
      </c>
      <c r="H9" s="41">
        <v>5591380</v>
      </c>
      <c r="I9" s="42">
        <f>J9+K9+L9+M9+N9</f>
        <v>1555500</v>
      </c>
      <c r="J9" s="35">
        <v>1555500</v>
      </c>
      <c r="K9" s="35">
        <v>0</v>
      </c>
      <c r="L9" s="35">
        <v>0</v>
      </c>
      <c r="M9" s="35">
        <v>0</v>
      </c>
      <c r="N9" s="35">
        <v>0</v>
      </c>
    </row>
    <row r="10" spans="1:14" s="11" customFormat="1" ht="122.25" customHeight="1" x14ac:dyDescent="0.2">
      <c r="A10" s="34" t="s">
        <v>17</v>
      </c>
      <c r="B10" s="43"/>
      <c r="C10" s="39" t="s">
        <v>17</v>
      </c>
      <c r="D10" s="43" t="s">
        <v>40</v>
      </c>
      <c r="E10" s="40" t="s">
        <v>28</v>
      </c>
      <c r="F10" s="39" t="s">
        <v>24</v>
      </c>
      <c r="G10" s="34" t="s">
        <v>17</v>
      </c>
      <c r="H10" s="34" t="s">
        <v>17</v>
      </c>
      <c r="I10" s="42">
        <f>J10+K10+L10+M10+N10</f>
        <v>1555500</v>
      </c>
      <c r="J10" s="35">
        <v>1555500</v>
      </c>
      <c r="K10" s="35">
        <v>0</v>
      </c>
      <c r="L10" s="35">
        <v>0</v>
      </c>
      <c r="M10" s="35">
        <v>0</v>
      </c>
      <c r="N10" s="35">
        <v>0</v>
      </c>
    </row>
    <row r="11" spans="1:14" s="11" customFormat="1" ht="63.75" customHeight="1" x14ac:dyDescent="0.2">
      <c r="A11" s="44" t="s">
        <v>29</v>
      </c>
      <c r="B11" s="45" t="s">
        <v>30</v>
      </c>
      <c r="C11" s="38" t="s">
        <v>31</v>
      </c>
      <c r="D11" s="39" t="s">
        <v>17</v>
      </c>
      <c r="E11" s="39" t="s">
        <v>17</v>
      </c>
      <c r="F11" s="39" t="s">
        <v>24</v>
      </c>
      <c r="G11" s="40" t="s">
        <v>27</v>
      </c>
      <c r="H11" s="41">
        <v>4067562</v>
      </c>
      <c r="I11" s="42">
        <f t="shared" ref="I11:I30" si="2">J11+K11+L11+M11+N11</f>
        <v>1555500</v>
      </c>
      <c r="J11" s="35">
        <v>1555500</v>
      </c>
      <c r="K11" s="35">
        <v>0</v>
      </c>
      <c r="L11" s="35">
        <v>0</v>
      </c>
      <c r="M11" s="35">
        <v>0</v>
      </c>
      <c r="N11" s="35">
        <v>0</v>
      </c>
    </row>
    <row r="12" spans="1:14" s="11" customFormat="1" ht="120" customHeight="1" x14ac:dyDescent="0.2">
      <c r="A12" s="34" t="s">
        <v>17</v>
      </c>
      <c r="B12" s="43"/>
      <c r="C12" s="39" t="s">
        <v>17</v>
      </c>
      <c r="D12" s="43" t="s">
        <v>40</v>
      </c>
      <c r="E12" s="40" t="s">
        <v>28</v>
      </c>
      <c r="F12" s="39" t="s">
        <v>24</v>
      </c>
      <c r="G12" s="34" t="s">
        <v>17</v>
      </c>
      <c r="H12" s="34" t="s">
        <v>17</v>
      </c>
      <c r="I12" s="42">
        <f t="shared" si="2"/>
        <v>1555500</v>
      </c>
      <c r="J12" s="35">
        <v>1555500</v>
      </c>
      <c r="K12" s="35">
        <v>0</v>
      </c>
      <c r="L12" s="35">
        <v>0</v>
      </c>
      <c r="M12" s="35">
        <v>0</v>
      </c>
      <c r="N12" s="35">
        <v>0</v>
      </c>
    </row>
    <row r="13" spans="1:14" s="11" customFormat="1" ht="57" customHeight="1" x14ac:dyDescent="0.2">
      <c r="A13" s="36" t="s">
        <v>32</v>
      </c>
      <c r="B13" s="39" t="s">
        <v>33</v>
      </c>
      <c r="C13" s="38" t="s">
        <v>34</v>
      </c>
      <c r="D13" s="39"/>
      <c r="E13" s="39"/>
      <c r="F13" s="39" t="s">
        <v>24</v>
      </c>
      <c r="G13" s="40" t="s">
        <v>27</v>
      </c>
      <c r="H13" s="41">
        <v>2598766</v>
      </c>
      <c r="I13" s="42">
        <f t="shared" si="2"/>
        <v>1555500</v>
      </c>
      <c r="J13" s="35">
        <v>1555500</v>
      </c>
      <c r="K13" s="35">
        <v>0</v>
      </c>
      <c r="L13" s="35">
        <v>0</v>
      </c>
      <c r="M13" s="35">
        <v>0</v>
      </c>
      <c r="N13" s="35">
        <v>0</v>
      </c>
    </row>
    <row r="14" spans="1:14" s="11" customFormat="1" ht="121.5" customHeight="1" x14ac:dyDescent="0.2">
      <c r="A14" s="34" t="s">
        <v>17</v>
      </c>
      <c r="B14" s="43"/>
      <c r="C14" s="39" t="s">
        <v>17</v>
      </c>
      <c r="D14" s="43" t="s">
        <v>40</v>
      </c>
      <c r="E14" s="40" t="s">
        <v>28</v>
      </c>
      <c r="F14" s="39" t="s">
        <v>24</v>
      </c>
      <c r="G14" s="34" t="s">
        <v>17</v>
      </c>
      <c r="H14" s="34" t="s">
        <v>17</v>
      </c>
      <c r="I14" s="42">
        <f t="shared" si="2"/>
        <v>1555500</v>
      </c>
      <c r="J14" s="35">
        <v>1555500</v>
      </c>
      <c r="K14" s="35">
        <v>0</v>
      </c>
      <c r="L14" s="35">
        <v>0</v>
      </c>
      <c r="M14" s="35">
        <v>0</v>
      </c>
      <c r="N14" s="35">
        <v>0</v>
      </c>
    </row>
    <row r="15" spans="1:14" s="11" customFormat="1" ht="75.75" customHeight="1" x14ac:dyDescent="0.2">
      <c r="A15" s="36" t="s">
        <v>35</v>
      </c>
      <c r="B15" s="39" t="s">
        <v>36</v>
      </c>
      <c r="C15" s="38" t="s">
        <v>37</v>
      </c>
      <c r="D15" s="39"/>
      <c r="E15" s="39"/>
      <c r="F15" s="39" t="s">
        <v>24</v>
      </c>
      <c r="G15" s="40" t="s">
        <v>27</v>
      </c>
      <c r="H15" s="41">
        <v>2403468</v>
      </c>
      <c r="I15" s="42">
        <f t="shared" si="2"/>
        <v>1555500</v>
      </c>
      <c r="J15" s="35">
        <v>1555500</v>
      </c>
      <c r="K15" s="35">
        <v>0</v>
      </c>
      <c r="L15" s="35">
        <v>0</v>
      </c>
      <c r="M15" s="35">
        <v>0</v>
      </c>
      <c r="N15" s="35">
        <v>0</v>
      </c>
    </row>
    <row r="16" spans="1:14" s="11" customFormat="1" ht="105" customHeight="1" x14ac:dyDescent="0.2">
      <c r="A16" s="34" t="s">
        <v>17</v>
      </c>
      <c r="B16" s="43"/>
      <c r="C16" s="39" t="s">
        <v>17</v>
      </c>
      <c r="D16" s="43" t="s">
        <v>40</v>
      </c>
      <c r="E16" s="40" t="s">
        <v>28</v>
      </c>
      <c r="F16" s="39" t="s">
        <v>24</v>
      </c>
      <c r="G16" s="34" t="s">
        <v>17</v>
      </c>
      <c r="H16" s="34" t="s">
        <v>17</v>
      </c>
      <c r="I16" s="42">
        <f t="shared" si="2"/>
        <v>1555500</v>
      </c>
      <c r="J16" s="35">
        <v>1555500</v>
      </c>
      <c r="K16" s="35">
        <v>0</v>
      </c>
      <c r="L16" s="35">
        <v>0</v>
      </c>
      <c r="M16" s="35">
        <v>0</v>
      </c>
      <c r="N16" s="35">
        <v>0</v>
      </c>
    </row>
    <row r="17" spans="1:14" s="11" customFormat="1" ht="73.5" customHeight="1" x14ac:dyDescent="0.2">
      <c r="A17" s="44" t="s">
        <v>41</v>
      </c>
      <c r="B17" s="45" t="s">
        <v>38</v>
      </c>
      <c r="C17" s="38" t="s">
        <v>39</v>
      </c>
      <c r="D17" s="45"/>
      <c r="E17" s="37"/>
      <c r="F17" s="39" t="s">
        <v>24</v>
      </c>
      <c r="G17" s="40" t="s">
        <v>27</v>
      </c>
      <c r="H17" s="41">
        <v>2536070</v>
      </c>
      <c r="I17" s="42">
        <f t="shared" si="2"/>
        <v>1555500</v>
      </c>
      <c r="J17" s="35">
        <v>1555500</v>
      </c>
      <c r="K17" s="35">
        <v>0</v>
      </c>
      <c r="L17" s="35">
        <v>0</v>
      </c>
      <c r="M17" s="35">
        <v>0</v>
      </c>
      <c r="N17" s="35">
        <v>0</v>
      </c>
    </row>
    <row r="18" spans="1:14" s="11" customFormat="1" ht="101.25" customHeight="1" x14ac:dyDescent="0.2">
      <c r="A18" s="34" t="s">
        <v>17</v>
      </c>
      <c r="B18" s="43"/>
      <c r="C18" s="39" t="s">
        <v>17</v>
      </c>
      <c r="D18" s="43" t="s">
        <v>40</v>
      </c>
      <c r="E18" s="40" t="s">
        <v>28</v>
      </c>
      <c r="F18" s="39" t="s">
        <v>24</v>
      </c>
      <c r="G18" s="34" t="s">
        <v>17</v>
      </c>
      <c r="H18" s="34" t="s">
        <v>17</v>
      </c>
      <c r="I18" s="42">
        <f t="shared" si="2"/>
        <v>1555500</v>
      </c>
      <c r="J18" s="35">
        <v>1555500</v>
      </c>
      <c r="K18" s="35">
        <v>0</v>
      </c>
      <c r="L18" s="35">
        <v>0</v>
      </c>
      <c r="M18" s="35">
        <v>0</v>
      </c>
      <c r="N18" s="35">
        <v>0</v>
      </c>
    </row>
    <row r="19" spans="1:14" s="11" customFormat="1" ht="58.5" customHeight="1" x14ac:dyDescent="0.2">
      <c r="A19" s="44" t="s">
        <v>42</v>
      </c>
      <c r="B19" s="45" t="s">
        <v>43</v>
      </c>
      <c r="C19" s="38" t="s">
        <v>44</v>
      </c>
      <c r="D19" s="45"/>
      <c r="E19" s="37"/>
      <c r="F19" s="39" t="s">
        <v>24</v>
      </c>
      <c r="G19" s="40" t="s">
        <v>27</v>
      </c>
      <c r="H19" s="41">
        <v>2019225</v>
      </c>
      <c r="I19" s="42">
        <f t="shared" si="2"/>
        <v>1555500</v>
      </c>
      <c r="J19" s="35">
        <v>1555500</v>
      </c>
      <c r="K19" s="35">
        <v>0</v>
      </c>
      <c r="L19" s="35">
        <v>0</v>
      </c>
      <c r="M19" s="35">
        <v>0</v>
      </c>
      <c r="N19" s="35">
        <v>0</v>
      </c>
    </row>
    <row r="20" spans="1:14" s="11" customFormat="1" ht="105" customHeight="1" x14ac:dyDescent="0.2">
      <c r="A20" s="34" t="s">
        <v>17</v>
      </c>
      <c r="B20" s="43"/>
      <c r="C20" s="39" t="s">
        <v>17</v>
      </c>
      <c r="D20" s="43" t="s">
        <v>40</v>
      </c>
      <c r="E20" s="40" t="s">
        <v>28</v>
      </c>
      <c r="F20" s="39" t="s">
        <v>24</v>
      </c>
      <c r="G20" s="34" t="s">
        <v>17</v>
      </c>
      <c r="H20" s="34" t="s">
        <v>17</v>
      </c>
      <c r="I20" s="42">
        <f t="shared" si="2"/>
        <v>1555500</v>
      </c>
      <c r="J20" s="35">
        <v>1555500</v>
      </c>
      <c r="K20" s="35">
        <v>0</v>
      </c>
      <c r="L20" s="35">
        <v>0</v>
      </c>
      <c r="M20" s="35">
        <v>0</v>
      </c>
      <c r="N20" s="35">
        <v>0</v>
      </c>
    </row>
    <row r="21" spans="1:14" s="11" customFormat="1" ht="72.75" customHeight="1" x14ac:dyDescent="0.2">
      <c r="A21" s="44" t="s">
        <v>45</v>
      </c>
      <c r="B21" s="45" t="s">
        <v>46</v>
      </c>
      <c r="C21" s="38" t="s">
        <v>47</v>
      </c>
      <c r="D21" s="45"/>
      <c r="E21" s="37"/>
      <c r="F21" s="39" t="s">
        <v>24</v>
      </c>
      <c r="G21" s="40" t="s">
        <v>27</v>
      </c>
      <c r="H21" s="41">
        <v>5931140</v>
      </c>
      <c r="I21" s="42">
        <f t="shared" si="2"/>
        <v>1555500</v>
      </c>
      <c r="J21" s="35">
        <v>1555500</v>
      </c>
      <c r="K21" s="35">
        <v>0</v>
      </c>
      <c r="L21" s="35">
        <v>0</v>
      </c>
      <c r="M21" s="35">
        <v>0</v>
      </c>
      <c r="N21" s="35">
        <v>0</v>
      </c>
    </row>
    <row r="22" spans="1:14" s="11" customFormat="1" ht="117.75" customHeight="1" x14ac:dyDescent="0.2">
      <c r="A22" s="34" t="s">
        <v>17</v>
      </c>
      <c r="B22" s="43"/>
      <c r="C22" s="39" t="s">
        <v>17</v>
      </c>
      <c r="D22" s="43" t="s">
        <v>40</v>
      </c>
      <c r="E22" s="40" t="s">
        <v>28</v>
      </c>
      <c r="F22" s="39" t="s">
        <v>24</v>
      </c>
      <c r="G22" s="41"/>
      <c r="H22" s="41"/>
      <c r="I22" s="42">
        <f t="shared" si="2"/>
        <v>1555500</v>
      </c>
      <c r="J22" s="35">
        <v>1555500</v>
      </c>
      <c r="K22" s="35">
        <v>0</v>
      </c>
      <c r="L22" s="35">
        <v>0</v>
      </c>
      <c r="M22" s="35">
        <v>0</v>
      </c>
      <c r="N22" s="35">
        <v>0</v>
      </c>
    </row>
    <row r="23" spans="1:14" s="11" customFormat="1" ht="91.5" customHeight="1" x14ac:dyDescent="0.2">
      <c r="A23" s="44" t="s">
        <v>48</v>
      </c>
      <c r="B23" s="45" t="s">
        <v>49</v>
      </c>
      <c r="C23" s="38" t="s">
        <v>50</v>
      </c>
      <c r="D23" s="45"/>
      <c r="E23" s="37"/>
      <c r="F23" s="39" t="s">
        <v>24</v>
      </c>
      <c r="G23" s="40" t="s">
        <v>27</v>
      </c>
      <c r="H23" s="41">
        <v>3748425</v>
      </c>
      <c r="I23" s="42">
        <f t="shared" si="2"/>
        <v>1555500</v>
      </c>
      <c r="J23" s="35">
        <v>1555500</v>
      </c>
      <c r="K23" s="35">
        <v>0</v>
      </c>
      <c r="L23" s="35">
        <v>0</v>
      </c>
      <c r="M23" s="35">
        <v>0</v>
      </c>
      <c r="N23" s="35">
        <v>0</v>
      </c>
    </row>
    <row r="24" spans="1:14" s="11" customFormat="1" ht="120" customHeight="1" x14ac:dyDescent="0.2">
      <c r="A24" s="34" t="s">
        <v>17</v>
      </c>
      <c r="B24" s="43"/>
      <c r="C24" s="39" t="s">
        <v>17</v>
      </c>
      <c r="D24" s="43" t="s">
        <v>40</v>
      </c>
      <c r="E24" s="40" t="s">
        <v>28</v>
      </c>
      <c r="F24" s="39" t="s">
        <v>24</v>
      </c>
      <c r="G24" s="34" t="s">
        <v>17</v>
      </c>
      <c r="H24" s="34" t="s">
        <v>17</v>
      </c>
      <c r="I24" s="42">
        <f t="shared" si="2"/>
        <v>1555500</v>
      </c>
      <c r="J24" s="35">
        <v>1555500</v>
      </c>
      <c r="K24" s="35">
        <v>0</v>
      </c>
      <c r="L24" s="35">
        <v>0</v>
      </c>
      <c r="M24" s="35">
        <v>0</v>
      </c>
      <c r="N24" s="35">
        <v>0</v>
      </c>
    </row>
    <row r="25" spans="1:14" s="11" customFormat="1" ht="78" customHeight="1" x14ac:dyDescent="0.2">
      <c r="A25" s="44" t="s">
        <v>51</v>
      </c>
      <c r="B25" s="45" t="s">
        <v>52</v>
      </c>
      <c r="C25" s="38" t="s">
        <v>53</v>
      </c>
      <c r="D25" s="45"/>
      <c r="E25" s="37"/>
      <c r="F25" s="39" t="s">
        <v>24</v>
      </c>
      <c r="G25" s="40" t="s">
        <v>27</v>
      </c>
      <c r="H25" s="41">
        <v>39364162</v>
      </c>
      <c r="I25" s="42">
        <f t="shared" si="2"/>
        <v>1556000</v>
      </c>
      <c r="J25" s="35">
        <v>1556000</v>
      </c>
      <c r="K25" s="35">
        <v>0</v>
      </c>
      <c r="L25" s="35">
        <v>0</v>
      </c>
      <c r="M25" s="35">
        <v>0</v>
      </c>
      <c r="N25" s="35">
        <v>0</v>
      </c>
    </row>
    <row r="26" spans="1:14" s="11" customFormat="1" ht="117.75" customHeight="1" x14ac:dyDescent="0.2">
      <c r="A26" s="34" t="s">
        <v>17</v>
      </c>
      <c r="B26" s="43"/>
      <c r="C26" s="39" t="s">
        <v>17</v>
      </c>
      <c r="D26" s="43" t="s">
        <v>40</v>
      </c>
      <c r="E26" s="40" t="s">
        <v>28</v>
      </c>
      <c r="F26" s="39" t="s">
        <v>24</v>
      </c>
      <c r="G26" s="34" t="s">
        <v>17</v>
      </c>
      <c r="H26" s="34" t="s">
        <v>17</v>
      </c>
      <c r="I26" s="42">
        <f t="shared" si="2"/>
        <v>1556000</v>
      </c>
      <c r="J26" s="35">
        <v>1556000</v>
      </c>
      <c r="K26" s="35">
        <v>0</v>
      </c>
      <c r="L26" s="35">
        <v>0</v>
      </c>
      <c r="M26" s="35">
        <v>0</v>
      </c>
      <c r="N26" s="35">
        <v>0</v>
      </c>
    </row>
    <row r="27" spans="1:14" s="11" customFormat="1" ht="117" customHeight="1" x14ac:dyDescent="0.2">
      <c r="A27" s="34"/>
      <c r="B27" s="33"/>
      <c r="C27" s="39" t="s">
        <v>17</v>
      </c>
      <c r="D27" s="43" t="s">
        <v>40</v>
      </c>
      <c r="E27" s="40" t="s">
        <v>28</v>
      </c>
      <c r="F27" s="39" t="s">
        <v>24</v>
      </c>
      <c r="G27" s="34" t="s">
        <v>17</v>
      </c>
      <c r="H27" s="34" t="s">
        <v>17</v>
      </c>
      <c r="I27" s="42">
        <f t="shared" si="2"/>
        <v>1500000</v>
      </c>
      <c r="J27" s="35">
        <v>1500000</v>
      </c>
      <c r="K27" s="35">
        <v>0</v>
      </c>
      <c r="L27" s="35">
        <v>0</v>
      </c>
      <c r="M27" s="35">
        <v>0</v>
      </c>
      <c r="N27" s="35">
        <v>0</v>
      </c>
    </row>
    <row r="28" spans="1:14" s="11" customFormat="1" ht="42" customHeight="1" x14ac:dyDescent="0.2">
      <c r="A28" s="34">
        <v>2</v>
      </c>
      <c r="B28" s="33" t="s">
        <v>23</v>
      </c>
      <c r="C28" s="34" t="s">
        <v>17</v>
      </c>
      <c r="D28" s="34" t="s">
        <v>17</v>
      </c>
      <c r="E28" s="34" t="s">
        <v>17</v>
      </c>
      <c r="F28" s="34" t="s">
        <v>24</v>
      </c>
      <c r="G28" s="34" t="s">
        <v>17</v>
      </c>
      <c r="H28" s="39" t="s">
        <v>17</v>
      </c>
      <c r="I28" s="42">
        <f t="shared" ref="I28:N29" si="3">I29</f>
        <v>39655800</v>
      </c>
      <c r="J28" s="42">
        <f t="shared" si="3"/>
        <v>39655800</v>
      </c>
      <c r="K28" s="42">
        <f t="shared" si="3"/>
        <v>0</v>
      </c>
      <c r="L28" s="42">
        <f t="shared" si="3"/>
        <v>0</v>
      </c>
      <c r="M28" s="42">
        <f t="shared" si="3"/>
        <v>0</v>
      </c>
      <c r="N28" s="42">
        <f t="shared" si="3"/>
        <v>0</v>
      </c>
    </row>
    <row r="29" spans="1:14" s="11" customFormat="1" ht="103.5" customHeight="1" x14ac:dyDescent="0.2">
      <c r="A29" s="36" t="s">
        <v>19</v>
      </c>
      <c r="B29" s="43" t="s">
        <v>54</v>
      </c>
      <c r="C29" s="38" t="s">
        <v>55</v>
      </c>
      <c r="D29" s="43"/>
      <c r="E29" s="40"/>
      <c r="F29" s="39" t="s">
        <v>24</v>
      </c>
      <c r="G29" s="40" t="s">
        <v>56</v>
      </c>
      <c r="H29" s="41">
        <v>41948858</v>
      </c>
      <c r="I29" s="42">
        <f t="shared" si="3"/>
        <v>39655800</v>
      </c>
      <c r="J29" s="42">
        <f t="shared" si="3"/>
        <v>39655800</v>
      </c>
      <c r="K29" s="42">
        <f t="shared" si="3"/>
        <v>0</v>
      </c>
      <c r="L29" s="42">
        <f t="shared" si="3"/>
        <v>0</v>
      </c>
      <c r="M29" s="42">
        <f t="shared" si="3"/>
        <v>0</v>
      </c>
      <c r="N29" s="42">
        <f t="shared" si="3"/>
        <v>0</v>
      </c>
    </row>
    <row r="30" spans="1:14" s="11" customFormat="1" ht="129" customHeight="1" x14ac:dyDescent="0.2">
      <c r="A30" s="46"/>
      <c r="B30" s="33"/>
      <c r="C30" s="47" t="s">
        <v>17</v>
      </c>
      <c r="D30" s="33" t="s">
        <v>57</v>
      </c>
      <c r="E30" s="48" t="s">
        <v>58</v>
      </c>
      <c r="F30" s="47" t="s">
        <v>24</v>
      </c>
      <c r="G30" s="34" t="s">
        <v>17</v>
      </c>
      <c r="H30" s="34" t="s">
        <v>17</v>
      </c>
      <c r="I30" s="49">
        <f t="shared" si="2"/>
        <v>39655800</v>
      </c>
      <c r="J30" s="49">
        <v>39655800</v>
      </c>
      <c r="K30" s="49"/>
      <c r="L30" s="49"/>
      <c r="M30" s="49"/>
      <c r="N30" s="49"/>
    </row>
    <row r="31" spans="1:14" s="11" customFormat="1" ht="41.25" customHeight="1" x14ac:dyDescent="0.2">
      <c r="A31" s="46" t="s">
        <v>59</v>
      </c>
      <c r="B31" s="33" t="s">
        <v>60</v>
      </c>
      <c r="C31" s="34" t="s">
        <v>17</v>
      </c>
      <c r="D31" s="34" t="s">
        <v>17</v>
      </c>
      <c r="E31" s="34" t="s">
        <v>17</v>
      </c>
      <c r="F31" s="34" t="s">
        <v>24</v>
      </c>
      <c r="G31" s="34" t="s">
        <v>17</v>
      </c>
      <c r="H31" s="34" t="s">
        <v>17</v>
      </c>
      <c r="I31" s="49">
        <f>I32</f>
        <v>5000000</v>
      </c>
      <c r="J31" s="49">
        <f>J32</f>
        <v>5000000</v>
      </c>
      <c r="K31" s="49"/>
      <c r="L31" s="49"/>
      <c r="M31" s="49"/>
      <c r="N31" s="49"/>
    </row>
    <row r="32" spans="1:14" s="11" customFormat="1" ht="53.25" customHeight="1" x14ac:dyDescent="0.2">
      <c r="A32" s="46" t="s">
        <v>61</v>
      </c>
      <c r="B32" s="33" t="s">
        <v>62</v>
      </c>
      <c r="C32" s="38" t="s">
        <v>53</v>
      </c>
      <c r="D32" s="33"/>
      <c r="E32" s="48"/>
      <c r="F32" s="39" t="s">
        <v>24</v>
      </c>
      <c r="G32" s="40" t="s">
        <v>56</v>
      </c>
      <c r="H32" s="50">
        <v>24775009</v>
      </c>
      <c r="I32" s="49">
        <f>I33</f>
        <v>5000000</v>
      </c>
      <c r="J32" s="49">
        <f>J33</f>
        <v>5000000</v>
      </c>
      <c r="K32" s="49"/>
      <c r="L32" s="49"/>
      <c r="M32" s="49"/>
      <c r="N32" s="49"/>
    </row>
    <row r="33" spans="1:14" s="11" customFormat="1" ht="114.75" customHeight="1" x14ac:dyDescent="0.2">
      <c r="A33" s="46"/>
      <c r="B33" s="33"/>
      <c r="C33" s="47" t="s">
        <v>17</v>
      </c>
      <c r="D33" s="33" t="s">
        <v>63</v>
      </c>
      <c r="E33" s="51" t="s">
        <v>64</v>
      </c>
      <c r="F33" s="47"/>
      <c r="G33" s="39" t="s">
        <v>17</v>
      </c>
      <c r="H33" s="39" t="s">
        <v>17</v>
      </c>
      <c r="I33" s="49">
        <f>J33+K33+L33+M33+N33</f>
        <v>5000000</v>
      </c>
      <c r="J33" s="49">
        <v>5000000</v>
      </c>
      <c r="K33" s="42">
        <v>0</v>
      </c>
      <c r="L33" s="42">
        <v>0</v>
      </c>
      <c r="M33" s="35">
        <v>0</v>
      </c>
      <c r="N33" s="35">
        <v>0</v>
      </c>
    </row>
    <row r="34" spans="1:14" s="11" customFormat="1" ht="93.75" customHeight="1" x14ac:dyDescent="0.2">
      <c r="A34" s="46" t="s">
        <v>65</v>
      </c>
      <c r="B34" s="33" t="s">
        <v>66</v>
      </c>
      <c r="C34" s="34" t="s">
        <v>17</v>
      </c>
      <c r="D34" s="34" t="s">
        <v>17</v>
      </c>
      <c r="E34" s="34" t="s">
        <v>17</v>
      </c>
      <c r="F34" s="47" t="s">
        <v>67</v>
      </c>
      <c r="G34" s="39" t="s">
        <v>17</v>
      </c>
      <c r="H34" s="39" t="s">
        <v>17</v>
      </c>
      <c r="I34" s="50">
        <f t="shared" ref="I34:N35" si="4">I35</f>
        <v>3000000</v>
      </c>
      <c r="J34" s="50">
        <f t="shared" si="4"/>
        <v>3000000</v>
      </c>
      <c r="K34" s="50">
        <f t="shared" si="4"/>
        <v>0</v>
      </c>
      <c r="L34" s="50">
        <f t="shared" si="4"/>
        <v>0</v>
      </c>
      <c r="M34" s="50">
        <f t="shared" si="4"/>
        <v>0</v>
      </c>
      <c r="N34" s="50">
        <f t="shared" si="4"/>
        <v>0</v>
      </c>
    </row>
    <row r="35" spans="1:14" s="11" customFormat="1" ht="93.75" customHeight="1" x14ac:dyDescent="0.2">
      <c r="A35" s="46" t="s">
        <v>68</v>
      </c>
      <c r="B35" s="52" t="s">
        <v>69</v>
      </c>
      <c r="C35" s="47" t="s">
        <v>70</v>
      </c>
      <c r="D35" s="33"/>
      <c r="E35" s="48"/>
      <c r="F35" s="47" t="s">
        <v>67</v>
      </c>
      <c r="G35" s="40" t="s">
        <v>56</v>
      </c>
      <c r="H35" s="50">
        <v>74291544</v>
      </c>
      <c r="I35" s="50">
        <f t="shared" si="4"/>
        <v>3000000</v>
      </c>
      <c r="J35" s="50">
        <f t="shared" si="4"/>
        <v>3000000</v>
      </c>
      <c r="K35" s="50">
        <f t="shared" si="4"/>
        <v>0</v>
      </c>
      <c r="L35" s="50">
        <f t="shared" si="4"/>
        <v>0</v>
      </c>
      <c r="M35" s="50">
        <f t="shared" si="4"/>
        <v>0</v>
      </c>
      <c r="N35" s="50">
        <f t="shared" si="4"/>
        <v>0</v>
      </c>
    </row>
    <row r="36" spans="1:14" s="11" customFormat="1" ht="118.5" customHeight="1" x14ac:dyDescent="0.2">
      <c r="A36" s="46"/>
      <c r="B36" s="33"/>
      <c r="C36" s="39" t="s">
        <v>17</v>
      </c>
      <c r="D36" s="33" t="s">
        <v>71</v>
      </c>
      <c r="E36" s="53" t="s">
        <v>72</v>
      </c>
      <c r="F36" s="47" t="s">
        <v>67</v>
      </c>
      <c r="G36" s="39" t="s">
        <v>17</v>
      </c>
      <c r="H36" s="39" t="s">
        <v>17</v>
      </c>
      <c r="I36" s="49">
        <f>J36+K36+L36+M36+N36</f>
        <v>3000000</v>
      </c>
      <c r="J36" s="49">
        <v>3000000</v>
      </c>
      <c r="K36" s="49"/>
      <c r="L36" s="49"/>
      <c r="M36" s="49"/>
      <c r="N36" s="49"/>
    </row>
    <row r="37" spans="1:14" s="11" customFormat="1" ht="42" customHeight="1" x14ac:dyDescent="0.2">
      <c r="A37" s="34" t="s">
        <v>17</v>
      </c>
      <c r="B37" s="39" t="s">
        <v>17</v>
      </c>
      <c r="C37" s="39" t="s">
        <v>17</v>
      </c>
      <c r="D37" s="39" t="s">
        <v>17</v>
      </c>
      <c r="E37" s="39" t="s">
        <v>17</v>
      </c>
      <c r="F37" s="39" t="s">
        <v>17</v>
      </c>
      <c r="G37" s="39" t="s">
        <v>17</v>
      </c>
      <c r="H37" s="39" t="s">
        <v>20</v>
      </c>
      <c r="I37" s="54">
        <f t="shared" ref="I37:N37" si="5">I8+I28+I31+I34</f>
        <v>61655800</v>
      </c>
      <c r="J37" s="54">
        <f t="shared" si="5"/>
        <v>61655800</v>
      </c>
      <c r="K37" s="54">
        <f t="shared" si="5"/>
        <v>0</v>
      </c>
      <c r="L37" s="54">
        <f t="shared" si="5"/>
        <v>0</v>
      </c>
      <c r="M37" s="54">
        <f t="shared" si="5"/>
        <v>0</v>
      </c>
      <c r="N37" s="54">
        <f t="shared" si="5"/>
        <v>0</v>
      </c>
    </row>
    <row r="38" spans="1:14" ht="57" customHeight="1" x14ac:dyDescent="0.2">
      <c r="A38" s="55" t="s">
        <v>73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  <row r="39" spans="1:14" ht="60.75" customHeight="1" x14ac:dyDescent="0.25">
      <c r="A39" s="12"/>
      <c r="B39" s="12"/>
      <c r="C39" s="12"/>
      <c r="D39" s="13"/>
      <c r="E39" s="14"/>
      <c r="F39" s="13"/>
      <c r="G39" s="24"/>
      <c r="H39" s="25"/>
      <c r="I39" s="26"/>
      <c r="J39" s="27"/>
    </row>
    <row r="40" spans="1:14" ht="25.5" customHeight="1" x14ac:dyDescent="0.25">
      <c r="A40" s="12"/>
      <c r="B40" s="12"/>
      <c r="C40" s="12"/>
      <c r="D40" s="13"/>
      <c r="E40" s="14"/>
      <c r="F40" s="13"/>
      <c r="G40" s="13"/>
      <c r="H40" s="23"/>
      <c r="I40" s="22"/>
      <c r="J40" s="22"/>
    </row>
    <row r="41" spans="1:14" ht="30.75" customHeight="1" x14ac:dyDescent="0.2">
      <c r="A41" s="12"/>
      <c r="B41" s="12"/>
      <c r="C41" s="12"/>
      <c r="D41" s="13"/>
      <c r="E41" s="14"/>
      <c r="F41" s="13"/>
      <c r="G41" s="13"/>
      <c r="H41" s="16"/>
      <c r="I41" s="16"/>
      <c r="J41" s="16"/>
    </row>
    <row r="42" spans="1:14" ht="15.75" x14ac:dyDescent="0.25">
      <c r="A42" s="12"/>
      <c r="B42" s="12"/>
      <c r="C42" s="12"/>
      <c r="D42" s="13"/>
      <c r="E42" s="14"/>
      <c r="F42" s="13"/>
      <c r="G42" s="13"/>
      <c r="H42" s="13"/>
      <c r="I42" s="13"/>
      <c r="J42" s="15"/>
    </row>
    <row r="43" spans="1:14" ht="15.75" x14ac:dyDescent="0.25">
      <c r="A43" s="12"/>
      <c r="B43" s="12"/>
      <c r="C43" s="12"/>
      <c r="D43" s="13"/>
      <c r="E43" s="14"/>
      <c r="F43" s="13"/>
      <c r="G43" s="13"/>
      <c r="H43" s="13"/>
      <c r="I43" s="15"/>
      <c r="J43" s="15"/>
    </row>
    <row r="44" spans="1:14" ht="15.75" x14ac:dyDescent="0.25">
      <c r="A44" s="12"/>
      <c r="B44" s="12"/>
      <c r="C44" s="12"/>
      <c r="D44" s="13"/>
      <c r="E44" s="14"/>
      <c r="F44" s="13"/>
      <c r="G44" s="13"/>
      <c r="H44" s="13"/>
      <c r="I44" s="17"/>
      <c r="J44" s="17"/>
    </row>
    <row r="45" spans="1:14" ht="15.75" x14ac:dyDescent="0.25">
      <c r="A45" s="12"/>
      <c r="B45" s="12"/>
      <c r="C45" s="12"/>
      <c r="D45" s="13"/>
      <c r="E45" s="14"/>
      <c r="F45" s="13"/>
      <c r="G45" s="13"/>
      <c r="H45" s="13"/>
      <c r="I45" s="17"/>
      <c r="J45" s="17"/>
    </row>
    <row r="46" spans="1:14" ht="15.75" x14ac:dyDescent="0.25">
      <c r="A46" s="12"/>
      <c r="B46" s="12"/>
      <c r="C46" s="12"/>
      <c r="D46" s="13"/>
      <c r="E46" s="14"/>
      <c r="F46" s="13"/>
      <c r="G46" s="13"/>
      <c r="H46" s="13"/>
      <c r="I46" s="17"/>
      <c r="J46" s="18"/>
    </row>
    <row r="47" spans="1:14" ht="15.75" x14ac:dyDescent="0.25">
      <c r="A47" s="12"/>
      <c r="B47" s="12"/>
      <c r="C47" s="12"/>
      <c r="D47" s="13"/>
      <c r="E47" s="14"/>
      <c r="F47" s="13"/>
      <c r="G47" s="13"/>
      <c r="H47" s="13"/>
      <c r="I47" s="17"/>
      <c r="J47" s="17"/>
    </row>
    <row r="48" spans="1:14" x14ac:dyDescent="0.2">
      <c r="A48" s="12"/>
      <c r="B48" s="12"/>
      <c r="C48" s="12"/>
      <c r="D48" s="13"/>
      <c r="E48" s="14"/>
      <c r="F48" s="13"/>
      <c r="G48" s="13"/>
      <c r="H48" s="13"/>
      <c r="I48" s="14"/>
      <c r="J48" s="19"/>
    </row>
    <row r="49" spans="1:10" x14ac:dyDescent="0.2">
      <c r="A49" s="12"/>
      <c r="B49" s="12"/>
      <c r="C49" s="12"/>
      <c r="D49" s="13"/>
      <c r="E49" s="14"/>
      <c r="F49" s="13"/>
      <c r="G49" s="13"/>
      <c r="H49" s="13"/>
      <c r="I49" s="14"/>
      <c r="J49" s="19"/>
    </row>
    <row r="50" spans="1:10" x14ac:dyDescent="0.2">
      <c r="A50" s="12"/>
      <c r="B50" s="12"/>
      <c r="C50" s="12"/>
      <c r="D50" s="13"/>
      <c r="E50" s="14"/>
      <c r="F50" s="13"/>
      <c r="G50" s="13"/>
      <c r="H50" s="13"/>
      <c r="I50" s="14"/>
      <c r="J50" s="19"/>
    </row>
    <row r="51" spans="1:10" x14ac:dyDescent="0.2">
      <c r="A51" s="12"/>
      <c r="B51" s="12"/>
      <c r="C51" s="12"/>
      <c r="D51" s="13"/>
      <c r="E51" s="14"/>
      <c r="F51" s="13"/>
      <c r="G51" s="13"/>
      <c r="H51" s="13"/>
      <c r="I51" s="14"/>
      <c r="J51" s="19"/>
    </row>
    <row r="52" spans="1:10" x14ac:dyDescent="0.2">
      <c r="A52" s="12"/>
      <c r="B52" s="12"/>
      <c r="C52" s="12"/>
      <c r="D52" s="13"/>
      <c r="E52" s="14"/>
      <c r="F52" s="13"/>
      <c r="G52" s="13"/>
      <c r="H52" s="13"/>
      <c r="I52" s="14"/>
      <c r="J52" s="19"/>
    </row>
    <row r="53" spans="1:10" x14ac:dyDescent="0.2">
      <c r="A53" s="12"/>
      <c r="B53" s="12"/>
      <c r="C53" s="12"/>
      <c r="D53" s="13"/>
      <c r="E53" s="14"/>
      <c r="F53" s="13"/>
      <c r="G53" s="13"/>
      <c r="H53" s="13"/>
      <c r="I53" s="14"/>
      <c r="J53" s="19"/>
    </row>
    <row r="54" spans="1:10" x14ac:dyDescent="0.2">
      <c r="A54" s="12"/>
      <c r="B54" s="12"/>
      <c r="C54" s="12"/>
      <c r="D54" s="13"/>
      <c r="E54" s="14"/>
      <c r="F54" s="13"/>
      <c r="G54" s="13"/>
      <c r="H54" s="13"/>
      <c r="I54" s="14"/>
      <c r="J54" s="19"/>
    </row>
    <row r="55" spans="1:10" x14ac:dyDescent="0.2">
      <c r="A55" s="12"/>
      <c r="B55" s="12"/>
      <c r="C55" s="12"/>
      <c r="D55" s="13"/>
      <c r="E55" s="14"/>
      <c r="F55" s="13"/>
      <c r="G55" s="13"/>
      <c r="H55" s="13"/>
      <c r="I55" s="14"/>
      <c r="J55" s="19"/>
    </row>
    <row r="56" spans="1:10" x14ac:dyDescent="0.2">
      <c r="A56" s="12"/>
      <c r="B56" s="12"/>
      <c r="C56" s="12"/>
      <c r="D56" s="13"/>
      <c r="E56" s="14"/>
      <c r="F56" s="13"/>
      <c r="G56" s="13"/>
      <c r="H56" s="13"/>
      <c r="I56" s="14"/>
      <c r="J56" s="19"/>
    </row>
    <row r="57" spans="1:10" x14ac:dyDescent="0.2">
      <c r="A57" s="12"/>
      <c r="B57" s="12"/>
      <c r="C57" s="12"/>
      <c r="D57" s="13"/>
      <c r="E57" s="14"/>
      <c r="F57" s="13"/>
      <c r="G57" s="13"/>
      <c r="H57" s="13"/>
      <c r="I57" s="14"/>
      <c r="J57" s="19"/>
    </row>
    <row r="58" spans="1:10" x14ac:dyDescent="0.2">
      <c r="A58" s="12"/>
      <c r="B58" s="12"/>
      <c r="C58" s="12"/>
      <c r="D58" s="13"/>
      <c r="E58" s="14"/>
      <c r="F58" s="13"/>
      <c r="G58" s="13"/>
      <c r="H58" s="13"/>
      <c r="I58" s="14"/>
      <c r="J58" s="19"/>
    </row>
    <row r="59" spans="1:10" x14ac:dyDescent="0.2">
      <c r="A59" s="12"/>
      <c r="B59" s="12"/>
      <c r="C59" s="12"/>
      <c r="D59" s="13"/>
      <c r="E59" s="14"/>
      <c r="F59" s="13"/>
      <c r="G59" s="13"/>
      <c r="H59" s="13"/>
      <c r="I59" s="14"/>
      <c r="J59" s="19"/>
    </row>
    <row r="60" spans="1:10" x14ac:dyDescent="0.2">
      <c r="A60" s="12"/>
      <c r="B60" s="12"/>
      <c r="C60" s="12"/>
      <c r="D60" s="13"/>
      <c r="E60" s="14"/>
      <c r="F60" s="13"/>
      <c r="G60" s="13"/>
      <c r="H60" s="13"/>
      <c r="I60" s="14"/>
      <c r="J60" s="19"/>
    </row>
    <row r="61" spans="1:10" x14ac:dyDescent="0.2">
      <c r="A61" s="12"/>
      <c r="B61" s="12"/>
      <c r="C61" s="12"/>
      <c r="D61" s="13"/>
      <c r="E61" s="14"/>
      <c r="F61" s="13"/>
      <c r="G61" s="13"/>
      <c r="H61" s="13"/>
      <c r="I61" s="14"/>
      <c r="J61" s="19"/>
    </row>
    <row r="62" spans="1:10" x14ac:dyDescent="0.2">
      <c r="A62" s="12"/>
      <c r="B62" s="12"/>
      <c r="C62" s="12"/>
      <c r="D62" s="13"/>
      <c r="E62" s="14"/>
      <c r="F62" s="13"/>
      <c r="G62" s="13"/>
      <c r="H62" s="13"/>
      <c r="I62" s="14"/>
      <c r="J62" s="19"/>
    </row>
    <row r="63" spans="1:10" x14ac:dyDescent="0.2">
      <c r="A63" s="12"/>
      <c r="B63" s="12"/>
      <c r="C63" s="12"/>
      <c r="D63" s="13"/>
      <c r="E63" s="14"/>
      <c r="F63" s="13"/>
      <c r="G63" s="13"/>
      <c r="H63" s="13"/>
      <c r="I63" s="14"/>
      <c r="J63" s="19"/>
    </row>
    <row r="64" spans="1:10" x14ac:dyDescent="0.2">
      <c r="A64" s="12"/>
      <c r="B64" s="12"/>
      <c r="C64" s="12"/>
      <c r="D64" s="13"/>
      <c r="E64" s="14"/>
      <c r="F64" s="13"/>
      <c r="G64" s="13"/>
      <c r="H64" s="13"/>
      <c r="I64" s="14"/>
      <c r="J64" s="19"/>
    </row>
    <row r="65" spans="1:10" x14ac:dyDescent="0.2">
      <c r="A65" s="12"/>
      <c r="B65" s="12"/>
      <c r="C65" s="12"/>
      <c r="D65" s="13"/>
      <c r="E65" s="14"/>
      <c r="F65" s="13"/>
      <c r="G65" s="13"/>
      <c r="H65" s="13"/>
      <c r="I65" s="14"/>
      <c r="J65" s="19"/>
    </row>
    <row r="66" spans="1:10" x14ac:dyDescent="0.2">
      <c r="A66" s="12"/>
      <c r="B66" s="12"/>
      <c r="C66" s="12"/>
      <c r="D66" s="13"/>
      <c r="E66" s="14"/>
      <c r="F66" s="13"/>
      <c r="G66" s="13"/>
      <c r="H66" s="13"/>
      <c r="I66" s="14"/>
      <c r="J66" s="19"/>
    </row>
  </sheetData>
  <mergeCells count="15">
    <mergeCell ref="K1:N1"/>
    <mergeCell ref="A2:N2"/>
    <mergeCell ref="B3:C3"/>
    <mergeCell ref="B4:C4"/>
    <mergeCell ref="J5:N5"/>
    <mergeCell ref="B5:B6"/>
    <mergeCell ref="A38:N38"/>
    <mergeCell ref="C5:C6"/>
    <mergeCell ref="D5:D6"/>
    <mergeCell ref="E5:E6"/>
    <mergeCell ref="F5:F6"/>
    <mergeCell ref="G5:G6"/>
    <mergeCell ref="H5:H6"/>
    <mergeCell ref="I5:I6"/>
    <mergeCell ref="A5:A6"/>
  </mergeCells>
  <phoneticPr fontId="20" type="noConversion"/>
  <printOptions horizontalCentered="1"/>
  <pageMargins left="0.19685039370078741" right="0.19685039370078741" top="0.19685039370078741" bottom="0.19685039370078741" header="0" footer="0"/>
  <pageSetup paperSize="9" scale="49" orientation="landscape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04A38-D09A-494D-9060-4DBFDF12950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</vt:lpstr>
      <vt:lpstr>дод.!Заголовки_для_печати</vt:lpstr>
      <vt:lpstr>дод.!Область_печати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2025-12-15T18:22:20Z</cp:lastPrinted>
  <dcterms:created xsi:type="dcterms:W3CDTF">2014-01-17T10:52:16Z</dcterms:created>
  <dcterms:modified xsi:type="dcterms:W3CDTF">2025-12-18T14:06:14Z</dcterms:modified>
</cp:coreProperties>
</file>