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355" windowHeight="8700" activeTab="3"/>
  </bookViews>
  <sheets>
    <sheet name="Лист1" sheetId="1" r:id="rId1"/>
    <sheet name="Лист2" sheetId="2" r:id="rId2"/>
    <sheet name="Лист3" sheetId="3" r:id="rId3"/>
    <sheet name="Лист1 (2)" sheetId="4" r:id="rId4"/>
  </sheets>
  <definedNames>
    <definedName name="_xlnm.Print_Titles" localSheetId="0">'Лист1'!$9:$11</definedName>
    <definedName name="_xlnm.Print_Titles" localSheetId="3">'Лист1 (2)'!$9:$11</definedName>
    <definedName name="_xlnm.Print_Area" localSheetId="0">'Лист1'!$A$1:$G$51</definedName>
    <definedName name="_xlnm.Print_Area" localSheetId="3">'Лист1 (2)'!$A$1:$H$51</definedName>
  </definedNames>
  <calcPr fullCalcOnLoad="1"/>
</workbook>
</file>

<file path=xl/sharedStrings.xml><?xml version="1.0" encoding="utf-8"?>
<sst xmlns="http://schemas.openxmlformats.org/spreadsheetml/2006/main" count="222" uniqueCount="57">
  <si>
    <t>Найменування заходу</t>
  </si>
  <si>
    <t>Головний розпорядник бюджетних коштів</t>
  </si>
  <si>
    <t>Джерела фінансування</t>
  </si>
  <si>
    <t>Разом:</t>
  </si>
  <si>
    <t xml:space="preserve"> </t>
  </si>
  <si>
    <t>виконком м/р</t>
  </si>
  <si>
    <t xml:space="preserve">до рішення   сесії Хустської міської ради </t>
  </si>
  <si>
    <t xml:space="preserve">    скликання від  №   </t>
  </si>
  <si>
    <t>міс. бюджет</t>
  </si>
  <si>
    <t xml:space="preserve">Додаток </t>
  </si>
  <si>
    <t>загальний фонд</t>
  </si>
  <si>
    <t>Прогнозний обсяг фінансових ресурсів для виконання завдань, грн.</t>
  </si>
  <si>
    <t>спеціальний фонд</t>
  </si>
  <si>
    <t>Начальник УЖКГ</t>
  </si>
  <si>
    <t>Орест БОЙКО</t>
  </si>
  <si>
    <t xml:space="preserve">Зміни до заходів щодо реалізації Програми реконструкції, ремонту та утримання вулиць і доріг </t>
  </si>
  <si>
    <t>до рішення сесії  Хустської міської ради</t>
  </si>
  <si>
    <t>комунальної власності у  м.Хуст  на 2020-2022 роки.</t>
  </si>
  <si>
    <t>скликання від ______._______ №_____</t>
  </si>
  <si>
    <t>у тому числі за роками</t>
  </si>
  <si>
    <t>Капітальний ремонт дорожного покриття по вул. Паркова в с.Кіреші Хустської міської ради Закарпатської області</t>
  </si>
  <si>
    <t>Реконструкція пішохідно-паркувальної зони по вул.Замкова в м.Хуст. Коригування</t>
  </si>
  <si>
    <t>Реконструкція дороги до памятки архітектури національного значення "Руїни Хустського замку" з благоустроєм прилеглої території для покращення туристичної привабливості міста Хуста</t>
  </si>
  <si>
    <t>Капітальний ремонт дорожного покриття вул.Борканюка в м.Хуст, Закарпатської області</t>
  </si>
  <si>
    <t>Капітальний ремонт дорожного покриття вул. Логойдових.в м.Хуст, Закарпатської області</t>
  </si>
  <si>
    <t>Капітальний ремонт дорожного покриття вул.Жайворонкова (від №44 до вул.Чижмаря) в м.Хуст, Закарпатської області</t>
  </si>
  <si>
    <t>Капітальний ремонт дорожного покриття вул.Замкова від вул.Франка до №8а  в м.Хуст, Закарпатської області</t>
  </si>
  <si>
    <t>Капітальний ремонт дорожного покриття вул.Пирогова від №68 до вул.Бр.Реваїв  в м.Хуст, Закарпатської області</t>
  </si>
  <si>
    <t>Капітальний ремонт дорожного покриття вул.Єнковського  в м.Хуст, Закарпатської області</t>
  </si>
  <si>
    <t>Капітальний ремонт дорожного покриття вул.Висока   в м.Хуст, Закарпатської області</t>
  </si>
  <si>
    <t>Капітальний ремонт дорожного покриття вул.Е.Егана, Ю.Вірага  в м.Хуст, Закарпатської області</t>
  </si>
  <si>
    <t>Капітальний ремонт дорожного покриття вул.Карпатська  в м.Хуст, Закарпатської області</t>
  </si>
  <si>
    <t>Капітальний ремонт дорожного покриття вул.Долиная   в м.Хуст, Закарпатської області</t>
  </si>
  <si>
    <t>Капітальний ремонт дорожного покриття вул. М.Андрели  в м.Хуст, Закарпатської області</t>
  </si>
  <si>
    <t>Капітальний ремонт дорожного покриття вул.Теодора Ромжі  в м.Хуст, Закарпатської області</t>
  </si>
  <si>
    <t>Капітальний ремонт дорожного покриття вул.Лемка в м.Хуст, Закарпатської області</t>
  </si>
  <si>
    <t>Капітальний ремонт дорожного покриття вул.Я.Мудрого  в м.Хуст, Закарпатської області</t>
  </si>
  <si>
    <t>Капітальний ремонт дорожного покриття вул.Вишнева в м.Хуст, Закарпатської області</t>
  </si>
  <si>
    <t>Капітальний ремонт дорожного покриття проїзду біля багатоповерхового будинку по вул.Жайворонкова 40а - 40б  в м.Хуст, Закарпатської області</t>
  </si>
  <si>
    <t>Капітальний ремонт дорожного покриття проїзду біля багатоповерхового будинку по вул.Жайворонкова 38а   в м.Хуст, Закарпатської області</t>
  </si>
  <si>
    <t>Капітальний ремонт під'їзду та парковки до ДНЗ №3 по вул.Жайворонкова в м.Хуст, Закарпатської області</t>
  </si>
  <si>
    <t>Капітальний ремонт дорожнього покриття по вул. Вайди в м.Хуст, Закарпатської області</t>
  </si>
  <si>
    <t>Капітальний ремонт дорожнього покриття по вул. Молодіжна в с. Кіреші, Закарпатської області</t>
  </si>
  <si>
    <r>
      <t>Капітальний ремонт  вул. Львівська в м. Хуст,</t>
    </r>
    <r>
      <rPr>
        <sz val="12"/>
        <rFont val="Times New Roman"/>
        <family val="1"/>
      </rPr>
      <t xml:space="preserve"> Закарпатська область</t>
    </r>
  </si>
  <si>
    <t>Капітальний ремонт дорожного покриття Берег Кабель в м.Хуст, Закарпатської області</t>
  </si>
  <si>
    <t>Капітальний ремонт дорожнього покриття з влаштуванням зливової каналізації вул. Чижмаря в м. Хуст, Закарпатської області</t>
  </si>
  <si>
    <t xml:space="preserve">Капітальний ремонт проїзної частини по вулиці Вітрова в м.Хуст </t>
  </si>
  <si>
    <t>Капітальний ремонт дороги по вул.Бачинського в м.Хуст Закарпатської області</t>
  </si>
  <si>
    <t>Капітальний ремонт дороги по вул.Григоренка в м.Хуст, Закарпатської області</t>
  </si>
  <si>
    <t>Капітальний ремонт проїзної частини вулиці Київська в м.Хуст</t>
  </si>
  <si>
    <t>Капітальний ремонт прибудинкової території багатоповерхових будинків по вул.Пирогова 1,2,3,4,5 в м.Хуст</t>
  </si>
  <si>
    <t>Капітальний ремонт прибудинкової території багатоповерхових будинків по вул. Грушевського в м.Хуст</t>
  </si>
  <si>
    <t>Капітальний ремонт  вул. Львівська в м. Хуст, Закарпатська область</t>
  </si>
  <si>
    <t>Секретар ради</t>
  </si>
  <si>
    <t>Володимир ЕРФАН</t>
  </si>
  <si>
    <t>до рішення Х сесії  Хустської міської ради</t>
  </si>
  <si>
    <t>VII скликання від __.__№__</t>
  </si>
</sst>
</file>

<file path=xl/styles.xml><?xml version="1.0" encoding="utf-8"?>
<styleSheet xmlns="http://schemas.openxmlformats.org/spreadsheetml/2006/main">
  <numFmts count="4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"/>
    <numFmt numFmtId="189" formatCode="_-* #,##0.000\ _г_р_н_._-;\-* #,##0.000\ _г_р_н_._-;_-* &quot;-&quot;??\ _г_р_н_._-;_-@_-"/>
    <numFmt numFmtId="190" formatCode="_-* #,##0.0000\ _г_р_н_._-;\-* #,##0.0000\ _г_р_н_._-;_-* &quot;-&quot;??\ _г_р_н_._-;_-@_-"/>
    <numFmt numFmtId="191" formatCode="_-* #,##0.00000\ _г_р_н_._-;\-* #,##0.00000\ _г_р_н_._-;_-* &quot;-&quot;??\ _г_р_н_._-;_-@_-"/>
    <numFmt numFmtId="192" formatCode="#,##0.00_ ;\-#,##0.00\ "/>
    <numFmt numFmtId="193" formatCode="#,##0.0_ ;\-#,##0.0\ "/>
    <numFmt numFmtId="194" formatCode="#,##0_ ;\-#,##0\ "/>
    <numFmt numFmtId="195" formatCode="0.000"/>
    <numFmt numFmtId="196" formatCode="0.0000"/>
    <numFmt numFmtId="197" formatCode="0.00000"/>
    <numFmt numFmtId="198" formatCode="0.000000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</numFmts>
  <fonts count="46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Helv"/>
      <family val="0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8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left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2" fillId="0" borderId="10" xfId="0" applyFont="1" applyBorder="1" applyAlignment="1">
      <alignment/>
    </xf>
    <xf numFmtId="188" fontId="2" fillId="0" borderId="0" xfId="0" applyNumberFormat="1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2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188" fontId="2" fillId="0" borderId="0" xfId="0" applyNumberFormat="1" applyFont="1" applyAlignment="1">
      <alignment/>
    </xf>
    <xf numFmtId="0" fontId="2" fillId="0" borderId="0" xfId="0" applyFont="1" applyBorder="1" applyAlignment="1">
      <alignment vertical="center"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7" fillId="0" borderId="0" xfId="0" applyFont="1" applyAlignment="1">
      <alignment horizontal="left"/>
    </xf>
    <xf numFmtId="0" fontId="7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3" fontId="7" fillId="0" borderId="10" xfId="0" applyNumberFormat="1" applyFont="1" applyBorder="1" applyAlignment="1">
      <alignment horizontal="center" vertical="center" wrapText="1"/>
    </xf>
    <xf numFmtId="3" fontId="7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vertical="center" wrapText="1"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 vertical="center"/>
    </xf>
    <xf numFmtId="3" fontId="6" fillId="0" borderId="1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3" fontId="7" fillId="0" borderId="10" xfId="52" applyNumberFormat="1" applyFont="1" applyFill="1" applyBorder="1" applyAlignment="1">
      <alignment horizontal="left" vertical="center" wrapText="1"/>
      <protection/>
    </xf>
    <xf numFmtId="0" fontId="7" fillId="0" borderId="10" xfId="52" applyFont="1" applyBorder="1" applyAlignment="1">
      <alignment horizontal="left" vertical="center" wrapText="1"/>
      <protection/>
    </xf>
    <xf numFmtId="0" fontId="9" fillId="0" borderId="10" xfId="52" applyFont="1" applyFill="1" applyBorder="1" applyAlignment="1">
      <alignment horizontal="left" vertical="center" wrapText="1"/>
      <protection/>
    </xf>
    <xf numFmtId="3" fontId="7" fillId="0" borderId="13" xfId="52" applyNumberFormat="1" applyFont="1" applyBorder="1" applyAlignment="1">
      <alignment horizontal="center" vertical="center" wrapText="1"/>
      <protection/>
    </xf>
    <xf numFmtId="3" fontId="7" fillId="0" borderId="10" xfId="52" applyNumberFormat="1" applyFont="1" applyBorder="1" applyAlignment="1">
      <alignment horizontal="center" vertical="center" wrapText="1"/>
      <protection/>
    </xf>
    <xf numFmtId="3" fontId="10" fillId="0" borderId="10" xfId="52" applyNumberFormat="1" applyFont="1" applyFill="1" applyBorder="1" applyAlignment="1">
      <alignment horizontal="left" vertical="center" wrapText="1"/>
      <protection/>
    </xf>
    <xf numFmtId="3" fontId="10" fillId="0" borderId="10" xfId="0" applyNumberFormat="1" applyFont="1" applyBorder="1" applyAlignment="1">
      <alignment horizontal="center" vertical="center" wrapText="1"/>
    </xf>
    <xf numFmtId="0" fontId="10" fillId="0" borderId="13" xfId="52" applyFont="1" applyFill="1" applyBorder="1" applyAlignment="1">
      <alignment horizontal="left" vertical="center" wrapText="1"/>
      <protection/>
    </xf>
    <xf numFmtId="0" fontId="10" fillId="0" borderId="10" xfId="52" applyFont="1" applyFill="1" applyBorder="1" applyAlignment="1">
      <alignment horizontal="left" vertical="center" wrapText="1"/>
      <protection/>
    </xf>
    <xf numFmtId="0" fontId="7" fillId="0" borderId="10" xfId="52" applyFont="1" applyFill="1" applyBorder="1" applyAlignment="1">
      <alignment horizontal="left" vertical="center" wrapText="1"/>
      <protection/>
    </xf>
    <xf numFmtId="0" fontId="11" fillId="0" borderId="0" xfId="0" applyFont="1" applyFill="1" applyBorder="1" applyAlignment="1">
      <alignment wrapText="1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Fill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2"/>
  <sheetViews>
    <sheetView view="pageBreakPreview" zoomScaleSheetLayoutView="100" zoomScalePageLayoutView="0" workbookViewId="0" topLeftCell="A43">
      <selection activeCell="F40" sqref="F40"/>
    </sheetView>
  </sheetViews>
  <sheetFormatPr defaultColWidth="9.00390625" defaultRowHeight="12.75"/>
  <cols>
    <col min="1" max="1" width="61.25390625" style="1" customWidth="1"/>
    <col min="2" max="2" width="15.875" style="1" customWidth="1"/>
    <col min="3" max="3" width="15.125" style="1" customWidth="1"/>
    <col min="4" max="4" width="13.25390625" style="1" customWidth="1"/>
    <col min="5" max="5" width="11.875" style="1" customWidth="1"/>
    <col min="6" max="6" width="14.375" style="1" customWidth="1"/>
    <col min="7" max="7" width="0.2421875" style="1" customWidth="1"/>
    <col min="8" max="8" width="9.125" style="1" customWidth="1"/>
    <col min="9" max="9" width="11.375" style="1" customWidth="1"/>
    <col min="10" max="10" width="10.125" style="1" customWidth="1"/>
    <col min="11" max="11" width="9.125" style="1" hidden="1" customWidth="1"/>
    <col min="12" max="12" width="1.37890625" style="1" hidden="1" customWidth="1"/>
    <col min="13" max="13" width="9.125" style="1" hidden="1" customWidth="1"/>
    <col min="14" max="14" width="9.625" style="1" hidden="1" customWidth="1"/>
    <col min="15" max="15" width="9.125" style="1" customWidth="1"/>
    <col min="16" max="16" width="4.625" style="1" customWidth="1"/>
    <col min="17" max="17" width="8.00390625" style="1" customWidth="1"/>
    <col min="18" max="18" width="9.125" style="1" hidden="1" customWidth="1"/>
    <col min="19" max="19" width="9.375" style="1" customWidth="1"/>
    <col min="20" max="16384" width="9.125" style="1" customWidth="1"/>
  </cols>
  <sheetData>
    <row r="1" spans="4:16" ht="15.75">
      <c r="D1" s="45" t="s">
        <v>9</v>
      </c>
      <c r="E1" s="45"/>
      <c r="F1" s="45"/>
      <c r="N1" s="46"/>
      <c r="O1" s="46"/>
      <c r="P1" s="46"/>
    </row>
    <row r="2" spans="4:16" ht="15.75">
      <c r="D2" s="21" t="s">
        <v>16</v>
      </c>
      <c r="E2" s="21"/>
      <c r="F2" s="21"/>
      <c r="L2" s="1" t="s">
        <v>6</v>
      </c>
      <c r="N2" s="3"/>
      <c r="O2" s="3"/>
      <c r="P2" s="3"/>
    </row>
    <row r="3" spans="4:16" ht="15.75">
      <c r="D3" s="21" t="s">
        <v>18</v>
      </c>
      <c r="E3" s="21"/>
      <c r="F3" s="21"/>
      <c r="L3" s="1" t="s">
        <v>7</v>
      </c>
      <c r="O3" s="47"/>
      <c r="P3" s="47"/>
    </row>
    <row r="4" spans="4:16" ht="15">
      <c r="D4" s="2"/>
      <c r="E4" s="2"/>
      <c r="F4" s="2"/>
      <c r="O4" s="2"/>
      <c r="P4" s="2"/>
    </row>
    <row r="5" spans="1:16" ht="15.75">
      <c r="A5" s="48" t="s">
        <v>15</v>
      </c>
      <c r="B5" s="48"/>
      <c r="C5" s="48"/>
      <c r="D5" s="48"/>
      <c r="E5" s="48"/>
      <c r="F5" s="48"/>
      <c r="G5" s="4"/>
      <c r="H5" s="4"/>
      <c r="I5" s="4"/>
      <c r="J5" s="4"/>
      <c r="K5" s="4"/>
      <c r="L5" s="4"/>
      <c r="M5" s="4"/>
      <c r="N5" s="4"/>
      <c r="O5" s="4"/>
      <c r="P5" s="4"/>
    </row>
    <row r="6" spans="1:16" ht="15.75">
      <c r="A6" s="49" t="s">
        <v>17</v>
      </c>
      <c r="B6" s="49"/>
      <c r="C6" s="49"/>
      <c r="D6" s="49"/>
      <c r="E6" s="49"/>
      <c r="F6" s="49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15">
      <c r="A7" s="4"/>
      <c r="B7" s="5"/>
      <c r="C7" s="5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</row>
    <row r="8" ht="15">
      <c r="O8" s="6"/>
    </row>
    <row r="9" spans="1:8" ht="25.5" customHeight="1">
      <c r="A9" s="44" t="s">
        <v>0</v>
      </c>
      <c r="B9" s="44" t="s">
        <v>1</v>
      </c>
      <c r="C9" s="44" t="s">
        <v>2</v>
      </c>
      <c r="D9" s="44" t="s">
        <v>11</v>
      </c>
      <c r="E9" s="44" t="s">
        <v>19</v>
      </c>
      <c r="F9" s="44"/>
      <c r="G9" s="8"/>
      <c r="H9" s="17"/>
    </row>
    <row r="10" spans="1:8" ht="24" customHeight="1">
      <c r="A10" s="44"/>
      <c r="B10" s="44"/>
      <c r="C10" s="44"/>
      <c r="D10" s="44"/>
      <c r="E10" s="44">
        <v>2020</v>
      </c>
      <c r="F10" s="44"/>
      <c r="G10" s="9"/>
      <c r="H10" s="14"/>
    </row>
    <row r="11" spans="1:8" ht="88.5" customHeight="1">
      <c r="A11" s="44"/>
      <c r="B11" s="44"/>
      <c r="C11" s="44"/>
      <c r="D11" s="44"/>
      <c r="E11" s="23" t="s">
        <v>10</v>
      </c>
      <c r="F11" s="23" t="s">
        <v>12</v>
      </c>
      <c r="G11" s="9"/>
      <c r="H11" s="14"/>
    </row>
    <row r="12" spans="1:8" ht="24.75" customHeight="1">
      <c r="A12" s="22">
        <v>1</v>
      </c>
      <c r="B12" s="22">
        <f>A12+1</f>
        <v>2</v>
      </c>
      <c r="C12" s="22">
        <f>B12+1</f>
        <v>3</v>
      </c>
      <c r="D12" s="22">
        <f>C12+1</f>
        <v>4</v>
      </c>
      <c r="E12" s="22">
        <f>D12+1</f>
        <v>5</v>
      </c>
      <c r="F12" s="22">
        <f>E12+1</f>
        <v>6</v>
      </c>
      <c r="G12" s="7" t="e">
        <f>#REF!+1</f>
        <v>#REF!</v>
      </c>
      <c r="H12" s="14"/>
    </row>
    <row r="13" spans="1:8" ht="39.75" customHeight="1">
      <c r="A13" s="31" t="s">
        <v>20</v>
      </c>
      <c r="B13" s="22" t="s">
        <v>5</v>
      </c>
      <c r="C13" s="22" t="s">
        <v>8</v>
      </c>
      <c r="D13" s="24">
        <f>SUM(F13)</f>
        <v>10000</v>
      </c>
      <c r="E13" s="35"/>
      <c r="F13" s="35">
        <v>10000</v>
      </c>
      <c r="G13" s="30"/>
      <c r="H13" s="14"/>
    </row>
    <row r="14" spans="1:8" ht="35.25" customHeight="1">
      <c r="A14" s="31" t="s">
        <v>21</v>
      </c>
      <c r="B14" s="22" t="s">
        <v>5</v>
      </c>
      <c r="C14" s="22" t="s">
        <v>8</v>
      </c>
      <c r="D14" s="24">
        <f aca="true" t="shared" si="0" ref="D14:D37">SUM(F14)</f>
        <v>125000</v>
      </c>
      <c r="E14" s="35"/>
      <c r="F14" s="35">
        <v>125000</v>
      </c>
      <c r="G14" s="30"/>
      <c r="H14" s="14"/>
    </row>
    <row r="15" spans="1:8" ht="66" customHeight="1">
      <c r="A15" s="32" t="s">
        <v>22</v>
      </c>
      <c r="B15" s="22" t="s">
        <v>5</v>
      </c>
      <c r="C15" s="22" t="s">
        <v>8</v>
      </c>
      <c r="D15" s="24">
        <f t="shared" si="0"/>
        <v>125000</v>
      </c>
      <c r="E15" s="35"/>
      <c r="F15" s="35">
        <v>125000</v>
      </c>
      <c r="G15" s="30"/>
      <c r="H15" s="14"/>
    </row>
    <row r="16" spans="1:8" ht="33" customHeight="1">
      <c r="A16" s="31" t="s">
        <v>23</v>
      </c>
      <c r="B16" s="22" t="s">
        <v>5</v>
      </c>
      <c r="C16" s="22" t="s">
        <v>8</v>
      </c>
      <c r="D16" s="24">
        <f t="shared" si="0"/>
        <v>10000</v>
      </c>
      <c r="E16" s="35"/>
      <c r="F16" s="35">
        <v>10000</v>
      </c>
      <c r="G16" s="30"/>
      <c r="H16" s="14"/>
    </row>
    <row r="17" spans="1:8" ht="32.25" customHeight="1">
      <c r="A17" s="31" t="s">
        <v>24</v>
      </c>
      <c r="B17" s="22" t="s">
        <v>5</v>
      </c>
      <c r="C17" s="22" t="s">
        <v>8</v>
      </c>
      <c r="D17" s="24">
        <f t="shared" si="0"/>
        <v>10000</v>
      </c>
      <c r="E17" s="35"/>
      <c r="F17" s="35">
        <v>10000</v>
      </c>
      <c r="G17" s="30"/>
      <c r="H17" s="14"/>
    </row>
    <row r="18" spans="1:8" ht="36" customHeight="1">
      <c r="A18" s="31" t="s">
        <v>25</v>
      </c>
      <c r="B18" s="22" t="s">
        <v>5</v>
      </c>
      <c r="C18" s="22" t="s">
        <v>8</v>
      </c>
      <c r="D18" s="24">
        <f t="shared" si="0"/>
        <v>10000</v>
      </c>
      <c r="E18" s="35"/>
      <c r="F18" s="35">
        <v>10000</v>
      </c>
      <c r="G18" s="30"/>
      <c r="H18" s="14"/>
    </row>
    <row r="19" spans="1:8" ht="32.25" customHeight="1">
      <c r="A19" s="31" t="s">
        <v>26</v>
      </c>
      <c r="B19" s="22" t="s">
        <v>5</v>
      </c>
      <c r="C19" s="22" t="s">
        <v>8</v>
      </c>
      <c r="D19" s="24">
        <f t="shared" si="0"/>
        <v>10000</v>
      </c>
      <c r="E19" s="35"/>
      <c r="F19" s="35">
        <v>10000</v>
      </c>
      <c r="G19" s="30"/>
      <c r="H19" s="14"/>
    </row>
    <row r="20" spans="1:8" ht="32.25" customHeight="1">
      <c r="A20" s="31" t="s">
        <v>27</v>
      </c>
      <c r="B20" s="22" t="s">
        <v>5</v>
      </c>
      <c r="C20" s="22" t="s">
        <v>8</v>
      </c>
      <c r="D20" s="24">
        <f t="shared" si="0"/>
        <v>10000</v>
      </c>
      <c r="E20" s="35"/>
      <c r="F20" s="35">
        <v>10000</v>
      </c>
      <c r="G20" s="30"/>
      <c r="H20" s="14"/>
    </row>
    <row r="21" spans="1:8" ht="32.25" customHeight="1">
      <c r="A21" s="31" t="s">
        <v>28</v>
      </c>
      <c r="B21" s="22" t="s">
        <v>5</v>
      </c>
      <c r="C21" s="22" t="s">
        <v>8</v>
      </c>
      <c r="D21" s="24">
        <f t="shared" si="0"/>
        <v>10000</v>
      </c>
      <c r="E21" s="35"/>
      <c r="F21" s="35">
        <v>10000</v>
      </c>
      <c r="G21" s="30"/>
      <c r="H21" s="14"/>
    </row>
    <row r="22" spans="1:8" ht="33.75" customHeight="1">
      <c r="A22" s="31" t="s">
        <v>29</v>
      </c>
      <c r="B22" s="22" t="s">
        <v>5</v>
      </c>
      <c r="C22" s="22" t="s">
        <v>8</v>
      </c>
      <c r="D22" s="24">
        <f t="shared" si="0"/>
        <v>10000</v>
      </c>
      <c r="E22" s="35"/>
      <c r="F22" s="35">
        <v>10000</v>
      </c>
      <c r="G22" s="30"/>
      <c r="H22" s="14"/>
    </row>
    <row r="23" spans="1:8" ht="33.75" customHeight="1">
      <c r="A23" s="31" t="s">
        <v>30</v>
      </c>
      <c r="B23" s="22" t="s">
        <v>5</v>
      </c>
      <c r="C23" s="22" t="s">
        <v>8</v>
      </c>
      <c r="D23" s="24">
        <f t="shared" si="0"/>
        <v>10000</v>
      </c>
      <c r="E23" s="35"/>
      <c r="F23" s="35">
        <v>10000</v>
      </c>
      <c r="G23" s="30"/>
      <c r="H23" s="14"/>
    </row>
    <row r="24" spans="1:8" ht="36" customHeight="1">
      <c r="A24" s="36" t="s">
        <v>31</v>
      </c>
      <c r="B24" s="22" t="s">
        <v>5</v>
      </c>
      <c r="C24" s="22" t="s">
        <v>8</v>
      </c>
      <c r="D24" s="37">
        <f t="shared" si="0"/>
        <v>10000</v>
      </c>
      <c r="E24" s="35"/>
      <c r="F24" s="35">
        <v>10000</v>
      </c>
      <c r="G24" s="30"/>
      <c r="H24" s="14"/>
    </row>
    <row r="25" spans="1:8" ht="34.5" customHeight="1">
      <c r="A25" s="36" t="s">
        <v>32</v>
      </c>
      <c r="B25" s="22" t="s">
        <v>5</v>
      </c>
      <c r="C25" s="22" t="s">
        <v>8</v>
      </c>
      <c r="D25" s="37">
        <f t="shared" si="0"/>
        <v>10000</v>
      </c>
      <c r="E25" s="35"/>
      <c r="F25" s="35">
        <v>10000</v>
      </c>
      <c r="G25" s="30"/>
      <c r="H25" s="14"/>
    </row>
    <row r="26" spans="1:8" ht="34.5" customHeight="1">
      <c r="A26" s="36" t="s">
        <v>33</v>
      </c>
      <c r="B26" s="22" t="s">
        <v>5</v>
      </c>
      <c r="C26" s="22" t="s">
        <v>8</v>
      </c>
      <c r="D26" s="37">
        <f t="shared" si="0"/>
        <v>10000</v>
      </c>
      <c r="E26" s="35"/>
      <c r="F26" s="35">
        <v>10000</v>
      </c>
      <c r="G26" s="30"/>
      <c r="H26" s="14"/>
    </row>
    <row r="27" spans="1:8" ht="35.25" customHeight="1">
      <c r="A27" s="36" t="s">
        <v>34</v>
      </c>
      <c r="B27" s="22" t="s">
        <v>5</v>
      </c>
      <c r="C27" s="22" t="s">
        <v>8</v>
      </c>
      <c r="D27" s="37">
        <f t="shared" si="0"/>
        <v>10000</v>
      </c>
      <c r="E27" s="35"/>
      <c r="F27" s="35">
        <v>10000</v>
      </c>
      <c r="G27" s="30"/>
      <c r="H27" s="14"/>
    </row>
    <row r="28" spans="1:8" ht="31.5" customHeight="1">
      <c r="A28" s="36" t="s">
        <v>35</v>
      </c>
      <c r="B28" s="22" t="s">
        <v>5</v>
      </c>
      <c r="C28" s="22" t="s">
        <v>8</v>
      </c>
      <c r="D28" s="37">
        <f t="shared" si="0"/>
        <v>10000</v>
      </c>
      <c r="E28" s="35"/>
      <c r="F28" s="35">
        <v>10000</v>
      </c>
      <c r="G28" s="30"/>
      <c r="H28" s="14"/>
    </row>
    <row r="29" spans="1:8" ht="33" customHeight="1">
      <c r="A29" s="36" t="s">
        <v>36</v>
      </c>
      <c r="B29" s="22" t="s">
        <v>5</v>
      </c>
      <c r="C29" s="22" t="s">
        <v>8</v>
      </c>
      <c r="D29" s="37">
        <f t="shared" si="0"/>
        <v>10000</v>
      </c>
      <c r="E29" s="35"/>
      <c r="F29" s="35">
        <v>10000</v>
      </c>
      <c r="G29" s="30"/>
      <c r="H29" s="14"/>
    </row>
    <row r="30" spans="1:8" ht="36" customHeight="1">
      <c r="A30" s="36" t="s">
        <v>37</v>
      </c>
      <c r="B30" s="22" t="s">
        <v>5</v>
      </c>
      <c r="C30" s="22" t="s">
        <v>8</v>
      </c>
      <c r="D30" s="37">
        <f t="shared" si="0"/>
        <v>10000</v>
      </c>
      <c r="E30" s="35"/>
      <c r="F30" s="35">
        <v>10000</v>
      </c>
      <c r="G30" s="30"/>
      <c r="H30" s="14"/>
    </row>
    <row r="31" spans="1:8" ht="44.25" customHeight="1">
      <c r="A31" s="36" t="s">
        <v>38</v>
      </c>
      <c r="B31" s="22" t="s">
        <v>5</v>
      </c>
      <c r="C31" s="22" t="s">
        <v>8</v>
      </c>
      <c r="D31" s="37">
        <f t="shared" si="0"/>
        <v>10000</v>
      </c>
      <c r="E31" s="35"/>
      <c r="F31" s="35">
        <v>10000</v>
      </c>
      <c r="G31" s="30"/>
      <c r="H31" s="14"/>
    </row>
    <row r="32" spans="1:8" ht="55.5" customHeight="1">
      <c r="A32" s="36" t="s">
        <v>39</v>
      </c>
      <c r="B32" s="22" t="s">
        <v>5</v>
      </c>
      <c r="C32" s="22" t="s">
        <v>8</v>
      </c>
      <c r="D32" s="37">
        <f t="shared" si="0"/>
        <v>10000</v>
      </c>
      <c r="E32" s="35"/>
      <c r="F32" s="35">
        <v>10000</v>
      </c>
      <c r="G32" s="30"/>
      <c r="H32" s="14"/>
    </row>
    <row r="33" spans="1:8" ht="38.25" customHeight="1">
      <c r="A33" s="36" t="s">
        <v>40</v>
      </c>
      <c r="B33" s="22" t="s">
        <v>5</v>
      </c>
      <c r="C33" s="22" t="s">
        <v>8</v>
      </c>
      <c r="D33" s="37">
        <f t="shared" si="0"/>
        <v>10000</v>
      </c>
      <c r="E33" s="35"/>
      <c r="F33" s="35">
        <v>10000</v>
      </c>
      <c r="G33" s="30"/>
      <c r="H33" s="14"/>
    </row>
    <row r="34" spans="1:8" ht="32.25" customHeight="1">
      <c r="A34" s="36" t="s">
        <v>44</v>
      </c>
      <c r="B34" s="22" t="s">
        <v>5</v>
      </c>
      <c r="C34" s="22" t="s">
        <v>8</v>
      </c>
      <c r="D34" s="37">
        <f t="shared" si="0"/>
        <v>10000</v>
      </c>
      <c r="E34" s="35"/>
      <c r="F34" s="35">
        <v>10000</v>
      </c>
      <c r="G34" s="30"/>
      <c r="H34" s="14"/>
    </row>
    <row r="35" spans="1:8" ht="39" customHeight="1">
      <c r="A35" s="38" t="s">
        <v>41</v>
      </c>
      <c r="B35" s="22" t="s">
        <v>5</v>
      </c>
      <c r="C35" s="22" t="s">
        <v>8</v>
      </c>
      <c r="D35" s="37">
        <f t="shared" si="0"/>
        <v>500000</v>
      </c>
      <c r="E35" s="35"/>
      <c r="F35" s="35">
        <v>500000</v>
      </c>
      <c r="G35" s="30"/>
      <c r="H35" s="14"/>
    </row>
    <row r="36" spans="1:8" ht="33" customHeight="1">
      <c r="A36" s="39" t="s">
        <v>42</v>
      </c>
      <c r="B36" s="22" t="s">
        <v>5</v>
      </c>
      <c r="C36" s="22" t="s">
        <v>8</v>
      </c>
      <c r="D36" s="37">
        <f t="shared" si="0"/>
        <v>500000</v>
      </c>
      <c r="E36" s="35"/>
      <c r="F36" s="35">
        <v>500000</v>
      </c>
      <c r="G36" s="30"/>
      <c r="H36" s="14"/>
    </row>
    <row r="37" spans="1:9" s="11" customFormat="1" ht="45.75" customHeight="1">
      <c r="A37" s="39" t="s">
        <v>45</v>
      </c>
      <c r="B37" s="22" t="s">
        <v>5</v>
      </c>
      <c r="C37" s="22" t="s">
        <v>8</v>
      </c>
      <c r="D37" s="37">
        <f t="shared" si="0"/>
        <v>500000</v>
      </c>
      <c r="E37" s="35"/>
      <c r="F37" s="35">
        <v>500000</v>
      </c>
      <c r="G37" s="12"/>
      <c r="H37" s="14"/>
      <c r="I37" s="10"/>
    </row>
    <row r="38" spans="1:9" s="11" customFormat="1" ht="35.25" customHeight="1">
      <c r="A38" s="33" t="s">
        <v>43</v>
      </c>
      <c r="B38" s="22" t="s">
        <v>5</v>
      </c>
      <c r="C38" s="22" t="s">
        <v>8</v>
      </c>
      <c r="D38" s="37">
        <v>-525622</v>
      </c>
      <c r="E38" s="35"/>
      <c r="F38" s="35">
        <v>-525622</v>
      </c>
      <c r="G38" s="12"/>
      <c r="H38" s="14"/>
      <c r="I38" s="10"/>
    </row>
    <row r="39" spans="1:9" s="11" customFormat="1" ht="35.25" customHeight="1">
      <c r="A39" s="33" t="s">
        <v>46</v>
      </c>
      <c r="B39" s="22" t="s">
        <v>5</v>
      </c>
      <c r="C39" s="22" t="s">
        <v>8</v>
      </c>
      <c r="D39" s="37">
        <f aca="true" t="shared" si="1" ref="D39:D45">SUM(F39)</f>
        <v>50813</v>
      </c>
      <c r="E39" s="35"/>
      <c r="F39" s="34">
        <v>50813</v>
      </c>
      <c r="G39" s="12"/>
      <c r="H39" s="14"/>
      <c r="I39" s="10"/>
    </row>
    <row r="40" spans="1:9" s="11" customFormat="1" ht="35.25" customHeight="1">
      <c r="A40" s="33" t="s">
        <v>47</v>
      </c>
      <c r="B40" s="22" t="s">
        <v>5</v>
      </c>
      <c r="C40" s="22" t="s">
        <v>8</v>
      </c>
      <c r="D40" s="37">
        <f t="shared" si="1"/>
        <v>6635</v>
      </c>
      <c r="E40" s="35"/>
      <c r="F40" s="34">
        <v>6635</v>
      </c>
      <c r="G40" s="12"/>
      <c r="H40" s="14"/>
      <c r="I40" s="10"/>
    </row>
    <row r="41" spans="1:9" s="11" customFormat="1" ht="35.25" customHeight="1">
      <c r="A41" s="33" t="s">
        <v>48</v>
      </c>
      <c r="B41" s="22" t="s">
        <v>5</v>
      </c>
      <c r="C41" s="22" t="s">
        <v>8</v>
      </c>
      <c r="D41" s="37">
        <f t="shared" si="1"/>
        <v>7999</v>
      </c>
      <c r="E41" s="35"/>
      <c r="F41" s="34">
        <v>7999</v>
      </c>
      <c r="G41" s="12"/>
      <c r="H41" s="14"/>
      <c r="I41" s="10"/>
    </row>
    <row r="42" spans="1:9" s="11" customFormat="1" ht="35.25" customHeight="1">
      <c r="A42" s="33" t="s">
        <v>49</v>
      </c>
      <c r="B42" s="22" t="s">
        <v>5</v>
      </c>
      <c r="C42" s="22" t="s">
        <v>8</v>
      </c>
      <c r="D42" s="37">
        <f t="shared" si="1"/>
        <v>64175</v>
      </c>
      <c r="E42" s="35"/>
      <c r="F42" s="34">
        <v>64175</v>
      </c>
      <c r="G42" s="12"/>
      <c r="H42" s="14"/>
      <c r="I42" s="10"/>
    </row>
    <row r="43" spans="1:9" s="11" customFormat="1" ht="35.25" customHeight="1">
      <c r="A43" s="33" t="s">
        <v>50</v>
      </c>
      <c r="B43" s="22" t="s">
        <v>5</v>
      </c>
      <c r="C43" s="22" t="s">
        <v>8</v>
      </c>
      <c r="D43" s="37">
        <f t="shared" si="1"/>
        <v>10000</v>
      </c>
      <c r="E43" s="35"/>
      <c r="F43" s="34">
        <v>10000</v>
      </c>
      <c r="G43" s="12"/>
      <c r="H43" s="14"/>
      <c r="I43" s="10"/>
    </row>
    <row r="44" spans="1:9" s="11" customFormat="1" ht="35.25" customHeight="1">
      <c r="A44" s="33" t="s">
        <v>51</v>
      </c>
      <c r="B44" s="22" t="s">
        <v>5</v>
      </c>
      <c r="C44" s="22" t="s">
        <v>8</v>
      </c>
      <c r="D44" s="37">
        <f t="shared" si="1"/>
        <v>10000</v>
      </c>
      <c r="E44" s="35"/>
      <c r="F44" s="34">
        <v>10000</v>
      </c>
      <c r="G44" s="12"/>
      <c r="H44" s="14"/>
      <c r="I44" s="10"/>
    </row>
    <row r="45" spans="1:9" s="11" customFormat="1" ht="35.25" customHeight="1">
      <c r="A45" s="33"/>
      <c r="B45" s="22"/>
      <c r="C45" s="22"/>
      <c r="D45" s="37">
        <f t="shared" si="1"/>
        <v>0</v>
      </c>
      <c r="E45" s="35"/>
      <c r="F45" s="34"/>
      <c r="G45" s="12"/>
      <c r="H45" s="14"/>
      <c r="I45" s="10"/>
    </row>
    <row r="46" spans="1:9" s="11" customFormat="1" ht="35.25" customHeight="1">
      <c r="A46" s="33"/>
      <c r="B46" s="22"/>
      <c r="C46" s="22"/>
      <c r="D46" s="37"/>
      <c r="E46" s="35"/>
      <c r="F46" s="34"/>
      <c r="G46" s="12"/>
      <c r="H46" s="14"/>
      <c r="I46" s="10"/>
    </row>
    <row r="47" spans="1:9" s="11" customFormat="1" ht="35.25" customHeight="1">
      <c r="A47" s="33"/>
      <c r="B47" s="22"/>
      <c r="C47" s="22"/>
      <c r="D47" s="37"/>
      <c r="E47" s="35"/>
      <c r="F47" s="34"/>
      <c r="G47" s="12"/>
      <c r="H47" s="14"/>
      <c r="I47" s="10"/>
    </row>
    <row r="48" spans="1:9" s="11" customFormat="1" ht="35.25" customHeight="1">
      <c r="A48" s="33"/>
      <c r="B48" s="22"/>
      <c r="C48" s="22"/>
      <c r="D48" s="37"/>
      <c r="E48" s="35"/>
      <c r="F48" s="34"/>
      <c r="G48" s="12"/>
      <c r="H48" s="14"/>
      <c r="I48" s="10"/>
    </row>
    <row r="49" spans="1:9" s="11" customFormat="1" ht="34.5" customHeight="1">
      <c r="A49" s="31"/>
      <c r="B49" s="22"/>
      <c r="C49" s="22"/>
      <c r="D49" s="24"/>
      <c r="E49" s="25"/>
      <c r="F49" s="34"/>
      <c r="G49" s="12"/>
      <c r="H49" s="14"/>
      <c r="I49" s="10"/>
    </row>
    <row r="50" spans="1:8" ht="28.5" customHeight="1">
      <c r="A50" s="26" t="s">
        <v>3</v>
      </c>
      <c r="B50" s="27"/>
      <c r="C50" s="28"/>
      <c r="D50" s="29">
        <f>SUM(D13:D49)</f>
        <v>1574000</v>
      </c>
      <c r="E50" s="29">
        <f>SUM(E13:E49)</f>
        <v>0</v>
      </c>
      <c r="F50" s="29">
        <f>SUM(F13:F49)</f>
        <v>1574000</v>
      </c>
      <c r="G50" s="13"/>
      <c r="H50" s="13"/>
    </row>
    <row r="51" spans="1:17" ht="76.5" customHeight="1">
      <c r="A51" s="18" t="s">
        <v>13</v>
      </c>
      <c r="B51" s="19"/>
      <c r="C51" s="20"/>
      <c r="D51" s="20" t="s">
        <v>14</v>
      </c>
      <c r="E51" s="20"/>
      <c r="F51" s="14"/>
      <c r="G51" s="14" t="s">
        <v>4</v>
      </c>
      <c r="H51" s="14"/>
      <c r="I51" s="14"/>
      <c r="J51" s="14"/>
      <c r="K51" s="14"/>
      <c r="L51" s="14"/>
      <c r="M51" s="14"/>
      <c r="N51" s="14"/>
      <c r="O51" s="14"/>
      <c r="P51" s="14"/>
      <c r="Q51" s="13"/>
    </row>
    <row r="52" spans="1:17" ht="38.25" customHeight="1">
      <c r="A52" s="14"/>
      <c r="B52" s="15"/>
      <c r="C52" s="14"/>
      <c r="D52" s="14"/>
      <c r="E52" s="14"/>
      <c r="F52" s="14"/>
      <c r="G52" s="14"/>
      <c r="H52" s="14"/>
      <c r="I52" s="14"/>
      <c r="J52" s="15"/>
      <c r="K52" s="14"/>
      <c r="L52" s="14"/>
      <c r="M52" s="14"/>
      <c r="N52" s="14"/>
      <c r="O52" s="14"/>
      <c r="P52" s="14"/>
      <c r="Q52" s="13"/>
    </row>
    <row r="53" spans="1:17" ht="15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3"/>
    </row>
    <row r="54" spans="1:17" ht="15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3"/>
    </row>
    <row r="55" ht="15">
      <c r="Q55" s="13"/>
    </row>
    <row r="56" spans="9:17" ht="15">
      <c r="I56" s="16"/>
      <c r="Q56" s="13"/>
    </row>
    <row r="57" ht="15">
      <c r="Q57" s="13"/>
    </row>
    <row r="58" ht="15">
      <c r="Q58" s="13"/>
    </row>
    <row r="59" ht="15">
      <c r="Q59" s="13"/>
    </row>
    <row r="60" ht="15">
      <c r="Q60" s="13"/>
    </row>
    <row r="61" ht="15">
      <c r="Q61" s="13"/>
    </row>
    <row r="62" ht="15">
      <c r="Q62" s="13"/>
    </row>
    <row r="63" ht="15">
      <c r="Q63" s="13"/>
    </row>
    <row r="64" ht="15">
      <c r="Q64" s="13"/>
    </row>
    <row r="65" ht="15">
      <c r="Q65" s="13"/>
    </row>
    <row r="66" ht="15">
      <c r="Q66" s="13"/>
    </row>
    <row r="67" ht="15">
      <c r="Q67" s="13"/>
    </row>
    <row r="68" ht="57.75" customHeight="1">
      <c r="Q68" s="13"/>
    </row>
    <row r="69" ht="15">
      <c r="Q69" s="13"/>
    </row>
    <row r="70" ht="15">
      <c r="Q70" s="13"/>
    </row>
    <row r="71" ht="15">
      <c r="Q71" s="13"/>
    </row>
    <row r="72" ht="15">
      <c r="Q72" s="13"/>
    </row>
    <row r="73" ht="15">
      <c r="Q73" s="13"/>
    </row>
    <row r="74" ht="15">
      <c r="Q74" s="13"/>
    </row>
    <row r="75" ht="15">
      <c r="Q75" s="13"/>
    </row>
    <row r="76" ht="15">
      <c r="Q76" s="13"/>
    </row>
    <row r="77" ht="15">
      <c r="Q77" s="13"/>
    </row>
    <row r="78" ht="44.25" customHeight="1">
      <c r="Q78" s="13"/>
    </row>
    <row r="79" ht="43.5" customHeight="1">
      <c r="Q79" s="13"/>
    </row>
    <row r="80" ht="43.5" customHeight="1">
      <c r="Q80" s="13"/>
    </row>
    <row r="81" ht="43.5" customHeight="1">
      <c r="Q81" s="13"/>
    </row>
    <row r="82" ht="56.25" customHeight="1">
      <c r="Q82" s="13"/>
    </row>
    <row r="83" ht="27" customHeight="1">
      <c r="Q83" s="13"/>
    </row>
    <row r="84" ht="37.5" customHeight="1">
      <c r="Q84" s="13"/>
    </row>
    <row r="85" ht="37.5" customHeight="1">
      <c r="Q85" s="13"/>
    </row>
    <row r="86" ht="25.5" customHeight="1">
      <c r="Q86" s="13"/>
    </row>
    <row r="87" ht="37.5" customHeight="1">
      <c r="Q87" s="13"/>
    </row>
    <row r="88" ht="25.5" customHeight="1">
      <c r="Q88" s="13"/>
    </row>
    <row r="89" ht="25.5" customHeight="1">
      <c r="Q89" s="13"/>
    </row>
    <row r="90" ht="49.5" customHeight="1">
      <c r="Q90" s="13"/>
    </row>
    <row r="91" ht="49.5" customHeight="1">
      <c r="Q91" s="13"/>
    </row>
    <row r="92" ht="15">
      <c r="Q92" s="13"/>
    </row>
    <row r="93" ht="11.25" customHeight="1"/>
  </sheetData>
  <sheetProtection/>
  <mergeCells count="11">
    <mergeCell ref="B9:B11"/>
    <mergeCell ref="E9:F9"/>
    <mergeCell ref="C9:C11"/>
    <mergeCell ref="D9:D11"/>
    <mergeCell ref="D1:F1"/>
    <mergeCell ref="N1:P1"/>
    <mergeCell ref="O3:P3"/>
    <mergeCell ref="E10:F10"/>
    <mergeCell ref="A5:F5"/>
    <mergeCell ref="A6:F6"/>
    <mergeCell ref="A9:A11"/>
  </mergeCells>
  <printOptions/>
  <pageMargins left="0.1968503937007874" right="0.1968503937007874" top="0.5905511811023623" bottom="0.1968503937007874" header="0" footer="0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R92"/>
  <sheetViews>
    <sheetView tabSelected="1" view="pageBreakPreview" zoomScaleSheetLayoutView="100" zoomScalePageLayoutView="0" workbookViewId="0" topLeftCell="A25">
      <selection activeCell="B29" sqref="B29"/>
    </sheetView>
  </sheetViews>
  <sheetFormatPr defaultColWidth="9.00390625" defaultRowHeight="12.75"/>
  <cols>
    <col min="1" max="1" width="9.125" style="1" customWidth="1"/>
    <col min="2" max="2" width="61.25390625" style="1" customWidth="1"/>
    <col min="3" max="3" width="15.875" style="1" customWidth="1"/>
    <col min="4" max="4" width="15.125" style="1" customWidth="1"/>
    <col min="5" max="5" width="13.25390625" style="1" customWidth="1"/>
    <col min="6" max="6" width="11.875" style="1" customWidth="1"/>
    <col min="7" max="7" width="14.375" style="1" customWidth="1"/>
    <col min="8" max="8" width="0.2421875" style="1" customWidth="1"/>
    <col min="9" max="9" width="9.125" style="1" customWidth="1"/>
    <col min="10" max="10" width="11.375" style="1" customWidth="1"/>
    <col min="11" max="11" width="10.125" style="1" customWidth="1"/>
    <col min="12" max="12" width="9.125" style="1" hidden="1" customWidth="1"/>
    <col min="13" max="13" width="1.37890625" style="1" hidden="1" customWidth="1"/>
    <col min="14" max="14" width="9.125" style="1" hidden="1" customWidth="1"/>
    <col min="15" max="15" width="9.625" style="1" hidden="1" customWidth="1"/>
    <col min="16" max="16" width="9.125" style="1" customWidth="1"/>
    <col min="17" max="17" width="4.625" style="1" customWidth="1"/>
    <col min="18" max="18" width="8.00390625" style="1" customWidth="1"/>
    <col min="19" max="19" width="9.125" style="1" hidden="1" customWidth="1"/>
    <col min="20" max="20" width="9.375" style="1" customWidth="1"/>
    <col min="21" max="16384" width="9.125" style="1" customWidth="1"/>
  </cols>
  <sheetData>
    <row r="1" spans="5:17" ht="15.75">
      <c r="E1" s="48" t="s">
        <v>9</v>
      </c>
      <c r="F1" s="48"/>
      <c r="G1" s="48"/>
      <c r="O1" s="46"/>
      <c r="P1" s="46"/>
      <c r="Q1" s="46"/>
    </row>
    <row r="2" spans="5:17" ht="15.75">
      <c r="E2" s="21" t="s">
        <v>55</v>
      </c>
      <c r="F2" s="21"/>
      <c r="G2" s="21"/>
      <c r="M2" s="1" t="s">
        <v>6</v>
      </c>
      <c r="O2" s="3"/>
      <c r="P2" s="3"/>
      <c r="Q2" s="3"/>
    </row>
    <row r="3" spans="5:17" ht="15.75">
      <c r="E3" s="21" t="s">
        <v>56</v>
      </c>
      <c r="F3" s="21"/>
      <c r="G3" s="21"/>
      <c r="M3" s="1" t="s">
        <v>7</v>
      </c>
      <c r="P3" s="47"/>
      <c r="Q3" s="47"/>
    </row>
    <row r="4" spans="5:17" ht="15">
      <c r="E4" s="2"/>
      <c r="F4" s="2"/>
      <c r="G4" s="2"/>
      <c r="P4" s="2"/>
      <c r="Q4" s="2"/>
    </row>
    <row r="5" spans="2:17" ht="15.75">
      <c r="B5" s="48" t="s">
        <v>15</v>
      </c>
      <c r="C5" s="48"/>
      <c r="D5" s="48"/>
      <c r="E5" s="48"/>
      <c r="F5" s="48"/>
      <c r="G5" s="48"/>
      <c r="H5" s="4"/>
      <c r="I5" s="4"/>
      <c r="J5" s="4"/>
      <c r="K5" s="4"/>
      <c r="L5" s="4"/>
      <c r="M5" s="4"/>
      <c r="N5" s="4"/>
      <c r="O5" s="4"/>
      <c r="P5" s="4"/>
      <c r="Q5" s="4"/>
    </row>
    <row r="6" spans="2:17" ht="15.75">
      <c r="B6" s="49" t="s">
        <v>17</v>
      </c>
      <c r="C6" s="49"/>
      <c r="D6" s="49"/>
      <c r="E6" s="49"/>
      <c r="F6" s="49"/>
      <c r="G6" s="49"/>
      <c r="H6" s="4"/>
      <c r="I6" s="4"/>
      <c r="J6" s="4"/>
      <c r="K6" s="4"/>
      <c r="L6" s="4"/>
      <c r="M6" s="4"/>
      <c r="N6" s="4"/>
      <c r="O6" s="4"/>
      <c r="P6" s="4"/>
      <c r="Q6" s="4"/>
    </row>
    <row r="7" spans="2:17" ht="15">
      <c r="B7" s="4"/>
      <c r="C7" s="5"/>
      <c r="D7" s="5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</row>
    <row r="8" ht="15">
      <c r="P8" s="6"/>
    </row>
    <row r="9" spans="1:9" ht="25.5" customHeight="1">
      <c r="A9" s="14"/>
      <c r="B9" s="44" t="s">
        <v>0</v>
      </c>
      <c r="C9" s="44" t="s">
        <v>1</v>
      </c>
      <c r="D9" s="44" t="s">
        <v>2</v>
      </c>
      <c r="E9" s="44" t="s">
        <v>11</v>
      </c>
      <c r="F9" s="44" t="s">
        <v>19</v>
      </c>
      <c r="G9" s="44"/>
      <c r="H9" s="8"/>
      <c r="I9" s="17"/>
    </row>
    <row r="10" spans="1:9" ht="24" customHeight="1">
      <c r="A10" s="14"/>
      <c r="B10" s="44"/>
      <c r="C10" s="44"/>
      <c r="D10" s="44"/>
      <c r="E10" s="44"/>
      <c r="F10" s="44">
        <v>2020</v>
      </c>
      <c r="G10" s="44"/>
      <c r="H10" s="9"/>
      <c r="I10" s="14"/>
    </row>
    <row r="11" spans="1:9" ht="88.5" customHeight="1">
      <c r="A11" s="14"/>
      <c r="B11" s="44"/>
      <c r="C11" s="44"/>
      <c r="D11" s="44"/>
      <c r="E11" s="44"/>
      <c r="F11" s="23" t="s">
        <v>10</v>
      </c>
      <c r="G11" s="23" t="s">
        <v>12</v>
      </c>
      <c r="H11" s="9"/>
      <c r="I11" s="14"/>
    </row>
    <row r="12" spans="1:9" ht="24.75" customHeight="1">
      <c r="A12" s="14"/>
      <c r="B12" s="22">
        <v>1</v>
      </c>
      <c r="C12" s="22">
        <f>B12+1</f>
        <v>2</v>
      </c>
      <c r="D12" s="22">
        <f>C12+1</f>
        <v>3</v>
      </c>
      <c r="E12" s="22">
        <f>D12+1</f>
        <v>4</v>
      </c>
      <c r="F12" s="22">
        <f>E12+1</f>
        <v>5</v>
      </c>
      <c r="G12" s="22">
        <f>F12+1</f>
        <v>6</v>
      </c>
      <c r="H12" s="7" t="e">
        <f>#REF!+1</f>
        <v>#REF!</v>
      </c>
      <c r="I12" s="14"/>
    </row>
    <row r="13" spans="1:9" ht="39.75" customHeight="1">
      <c r="A13" s="14"/>
      <c r="B13" s="31" t="s">
        <v>20</v>
      </c>
      <c r="C13" s="22" t="s">
        <v>5</v>
      </c>
      <c r="D13" s="22" t="s">
        <v>8</v>
      </c>
      <c r="E13" s="24">
        <f aca="true" t="shared" si="0" ref="E13:E37">SUM(G13)</f>
        <v>10000</v>
      </c>
      <c r="F13" s="35"/>
      <c r="G13" s="35">
        <v>10000</v>
      </c>
      <c r="H13" s="30"/>
      <c r="I13" s="14"/>
    </row>
    <row r="14" spans="1:9" ht="35.25" customHeight="1">
      <c r="A14" s="14"/>
      <c r="B14" s="31" t="s">
        <v>21</v>
      </c>
      <c r="C14" s="22" t="s">
        <v>5</v>
      </c>
      <c r="D14" s="22" t="s">
        <v>8</v>
      </c>
      <c r="E14" s="24">
        <f t="shared" si="0"/>
        <v>125000</v>
      </c>
      <c r="F14" s="35"/>
      <c r="G14" s="35">
        <v>125000</v>
      </c>
      <c r="H14" s="30"/>
      <c r="I14" s="14"/>
    </row>
    <row r="15" spans="1:9" ht="66" customHeight="1">
      <c r="A15" s="14"/>
      <c r="B15" s="32" t="s">
        <v>22</v>
      </c>
      <c r="C15" s="22" t="s">
        <v>5</v>
      </c>
      <c r="D15" s="22" t="s">
        <v>8</v>
      </c>
      <c r="E15" s="24">
        <f t="shared" si="0"/>
        <v>125000</v>
      </c>
      <c r="F15" s="35"/>
      <c r="G15" s="35">
        <v>125000</v>
      </c>
      <c r="H15" s="30"/>
      <c r="I15" s="14"/>
    </row>
    <row r="16" spans="1:9" ht="33" customHeight="1">
      <c r="A16" s="14"/>
      <c r="B16" s="31" t="s">
        <v>23</v>
      </c>
      <c r="C16" s="22" t="s">
        <v>5</v>
      </c>
      <c r="D16" s="22" t="s">
        <v>8</v>
      </c>
      <c r="E16" s="24">
        <f t="shared" si="0"/>
        <v>10000</v>
      </c>
      <c r="F16" s="35"/>
      <c r="G16" s="35">
        <v>10000</v>
      </c>
      <c r="H16" s="30"/>
      <c r="I16" s="14"/>
    </row>
    <row r="17" spans="1:9" ht="32.25" customHeight="1">
      <c r="A17" s="14"/>
      <c r="B17" s="31" t="s">
        <v>24</v>
      </c>
      <c r="C17" s="22" t="s">
        <v>5</v>
      </c>
      <c r="D17" s="22" t="s">
        <v>8</v>
      </c>
      <c r="E17" s="24">
        <f t="shared" si="0"/>
        <v>10000</v>
      </c>
      <c r="F17" s="35"/>
      <c r="G17" s="35">
        <v>10000</v>
      </c>
      <c r="H17" s="30"/>
      <c r="I17" s="14"/>
    </row>
    <row r="18" spans="1:9" ht="36" customHeight="1">
      <c r="A18" s="14"/>
      <c r="B18" s="31" t="s">
        <v>25</v>
      </c>
      <c r="C18" s="22" t="s">
        <v>5</v>
      </c>
      <c r="D18" s="22" t="s">
        <v>8</v>
      </c>
      <c r="E18" s="24">
        <f t="shared" si="0"/>
        <v>10000</v>
      </c>
      <c r="F18" s="35"/>
      <c r="G18" s="35">
        <v>10000</v>
      </c>
      <c r="H18" s="30"/>
      <c r="I18" s="14"/>
    </row>
    <row r="19" spans="1:9" ht="32.25" customHeight="1">
      <c r="A19" s="14"/>
      <c r="B19" s="31" t="s">
        <v>26</v>
      </c>
      <c r="C19" s="22" t="s">
        <v>5</v>
      </c>
      <c r="D19" s="22" t="s">
        <v>8</v>
      </c>
      <c r="E19" s="24">
        <f t="shared" si="0"/>
        <v>10000</v>
      </c>
      <c r="F19" s="35"/>
      <c r="G19" s="35">
        <v>10000</v>
      </c>
      <c r="H19" s="30"/>
      <c r="I19" s="14"/>
    </row>
    <row r="20" spans="1:9" ht="32.25" customHeight="1">
      <c r="A20" s="14"/>
      <c r="B20" s="31" t="s">
        <v>27</v>
      </c>
      <c r="C20" s="22" t="s">
        <v>5</v>
      </c>
      <c r="D20" s="22" t="s">
        <v>8</v>
      </c>
      <c r="E20" s="24">
        <f t="shared" si="0"/>
        <v>10000</v>
      </c>
      <c r="F20" s="35"/>
      <c r="G20" s="35">
        <v>10000</v>
      </c>
      <c r="H20" s="30"/>
      <c r="I20" s="14"/>
    </row>
    <row r="21" spans="1:9" ht="32.25" customHeight="1">
      <c r="A21" s="14"/>
      <c r="B21" s="31" t="s">
        <v>28</v>
      </c>
      <c r="C21" s="22" t="s">
        <v>5</v>
      </c>
      <c r="D21" s="22" t="s">
        <v>8</v>
      </c>
      <c r="E21" s="24">
        <f t="shared" si="0"/>
        <v>10000</v>
      </c>
      <c r="F21" s="35"/>
      <c r="G21" s="35">
        <v>10000</v>
      </c>
      <c r="H21" s="30"/>
      <c r="I21" s="14"/>
    </row>
    <row r="22" spans="1:9" ht="33.75" customHeight="1">
      <c r="A22" s="14"/>
      <c r="B22" s="31" t="s">
        <v>29</v>
      </c>
      <c r="C22" s="22" t="s">
        <v>5</v>
      </c>
      <c r="D22" s="22" t="s">
        <v>8</v>
      </c>
      <c r="E22" s="24">
        <f t="shared" si="0"/>
        <v>10000</v>
      </c>
      <c r="F22" s="35"/>
      <c r="G22" s="35">
        <v>10000</v>
      </c>
      <c r="H22" s="30"/>
      <c r="I22" s="14"/>
    </row>
    <row r="23" spans="1:9" ht="33.75" customHeight="1">
      <c r="A23" s="14"/>
      <c r="B23" s="31" t="s">
        <v>30</v>
      </c>
      <c r="C23" s="22" t="s">
        <v>5</v>
      </c>
      <c r="D23" s="22" t="s">
        <v>8</v>
      </c>
      <c r="E23" s="24">
        <f t="shared" si="0"/>
        <v>10000</v>
      </c>
      <c r="F23" s="35"/>
      <c r="G23" s="35">
        <v>10000</v>
      </c>
      <c r="H23" s="30"/>
      <c r="I23" s="14"/>
    </row>
    <row r="24" spans="1:9" ht="36" customHeight="1">
      <c r="A24" s="14"/>
      <c r="B24" s="31" t="s">
        <v>31</v>
      </c>
      <c r="C24" s="22" t="s">
        <v>5</v>
      </c>
      <c r="D24" s="22" t="s">
        <v>8</v>
      </c>
      <c r="E24" s="24">
        <f t="shared" si="0"/>
        <v>10000</v>
      </c>
      <c r="F24" s="35"/>
      <c r="G24" s="35">
        <v>10000</v>
      </c>
      <c r="H24" s="30"/>
      <c r="I24" s="14"/>
    </row>
    <row r="25" spans="1:9" ht="34.5" customHeight="1">
      <c r="A25" s="14"/>
      <c r="B25" s="31" t="s">
        <v>32</v>
      </c>
      <c r="C25" s="22" t="s">
        <v>5</v>
      </c>
      <c r="D25" s="22" t="s">
        <v>8</v>
      </c>
      <c r="E25" s="24">
        <f t="shared" si="0"/>
        <v>10000</v>
      </c>
      <c r="F25" s="35"/>
      <c r="G25" s="35">
        <v>10000</v>
      </c>
      <c r="H25" s="30"/>
      <c r="I25" s="14"/>
    </row>
    <row r="26" spans="1:9" ht="34.5" customHeight="1">
      <c r="A26" s="14"/>
      <c r="B26" s="31" t="s">
        <v>33</v>
      </c>
      <c r="C26" s="22" t="s">
        <v>5</v>
      </c>
      <c r="D26" s="22" t="s">
        <v>8</v>
      </c>
      <c r="E26" s="24">
        <f t="shared" si="0"/>
        <v>10000</v>
      </c>
      <c r="F26" s="35"/>
      <c r="G26" s="35">
        <v>10000</v>
      </c>
      <c r="H26" s="30"/>
      <c r="I26" s="14"/>
    </row>
    <row r="27" spans="1:9" ht="35.25" customHeight="1">
      <c r="A27" s="14"/>
      <c r="B27" s="31" t="s">
        <v>34</v>
      </c>
      <c r="C27" s="22" t="s">
        <v>5</v>
      </c>
      <c r="D27" s="22" t="s">
        <v>8</v>
      </c>
      <c r="E27" s="24">
        <f t="shared" si="0"/>
        <v>10000</v>
      </c>
      <c r="F27" s="35"/>
      <c r="G27" s="35">
        <v>10000</v>
      </c>
      <c r="H27" s="30"/>
      <c r="I27" s="14"/>
    </row>
    <row r="28" spans="1:9" ht="31.5" customHeight="1">
      <c r="A28" s="14"/>
      <c r="B28" s="31" t="s">
        <v>35</v>
      </c>
      <c r="C28" s="22" t="s">
        <v>5</v>
      </c>
      <c r="D28" s="22" t="s">
        <v>8</v>
      </c>
      <c r="E28" s="24">
        <f t="shared" si="0"/>
        <v>10000</v>
      </c>
      <c r="F28" s="35"/>
      <c r="G28" s="35">
        <v>10000</v>
      </c>
      <c r="H28" s="30"/>
      <c r="I28" s="14"/>
    </row>
    <row r="29" spans="1:9" ht="33" customHeight="1">
      <c r="A29" s="14"/>
      <c r="B29" s="31" t="s">
        <v>36</v>
      </c>
      <c r="C29" s="22" t="s">
        <v>5</v>
      </c>
      <c r="D29" s="22" t="s">
        <v>8</v>
      </c>
      <c r="E29" s="24">
        <f t="shared" si="0"/>
        <v>10000</v>
      </c>
      <c r="F29" s="35"/>
      <c r="G29" s="35">
        <v>10000</v>
      </c>
      <c r="H29" s="30"/>
      <c r="I29" s="14"/>
    </row>
    <row r="30" spans="1:9" ht="36" customHeight="1">
      <c r="A30" s="14"/>
      <c r="B30" s="31" t="s">
        <v>37</v>
      </c>
      <c r="C30" s="22" t="s">
        <v>5</v>
      </c>
      <c r="D30" s="22" t="s">
        <v>8</v>
      </c>
      <c r="E30" s="24">
        <f t="shared" si="0"/>
        <v>10000</v>
      </c>
      <c r="F30" s="35"/>
      <c r="G30" s="35">
        <v>10000</v>
      </c>
      <c r="H30" s="30"/>
      <c r="I30" s="14"/>
    </row>
    <row r="31" spans="1:9" ht="48" customHeight="1">
      <c r="A31" s="14"/>
      <c r="B31" s="31" t="s">
        <v>38</v>
      </c>
      <c r="C31" s="22" t="s">
        <v>5</v>
      </c>
      <c r="D31" s="22" t="s">
        <v>8</v>
      </c>
      <c r="E31" s="24">
        <f t="shared" si="0"/>
        <v>10000</v>
      </c>
      <c r="F31" s="35"/>
      <c r="G31" s="35">
        <v>10000</v>
      </c>
      <c r="H31" s="30"/>
      <c r="I31" s="14"/>
    </row>
    <row r="32" spans="1:9" ht="55.5" customHeight="1">
      <c r="A32" s="14"/>
      <c r="B32" s="31" t="s">
        <v>39</v>
      </c>
      <c r="C32" s="22" t="s">
        <v>5</v>
      </c>
      <c r="D32" s="22" t="s">
        <v>8</v>
      </c>
      <c r="E32" s="24">
        <f t="shared" si="0"/>
        <v>10000</v>
      </c>
      <c r="F32" s="35"/>
      <c r="G32" s="35">
        <v>10000</v>
      </c>
      <c r="H32" s="30"/>
      <c r="I32" s="14"/>
    </row>
    <row r="33" spans="1:9" ht="38.25" customHeight="1">
      <c r="A33" s="14"/>
      <c r="B33" s="31" t="s">
        <v>40</v>
      </c>
      <c r="C33" s="22" t="s">
        <v>5</v>
      </c>
      <c r="D33" s="22" t="s">
        <v>8</v>
      </c>
      <c r="E33" s="24">
        <f t="shared" si="0"/>
        <v>10000</v>
      </c>
      <c r="F33" s="35"/>
      <c r="G33" s="35">
        <v>10000</v>
      </c>
      <c r="H33" s="30"/>
      <c r="I33" s="14"/>
    </row>
    <row r="34" spans="1:9" ht="32.25" customHeight="1">
      <c r="A34" s="14"/>
      <c r="B34" s="31" t="s">
        <v>44</v>
      </c>
      <c r="C34" s="22" t="s">
        <v>5</v>
      </c>
      <c r="D34" s="22" t="s">
        <v>8</v>
      </c>
      <c r="E34" s="24">
        <f t="shared" si="0"/>
        <v>10000</v>
      </c>
      <c r="F34" s="35"/>
      <c r="G34" s="35">
        <v>10000</v>
      </c>
      <c r="H34" s="30"/>
      <c r="I34" s="14"/>
    </row>
    <row r="35" spans="1:9" ht="39" customHeight="1">
      <c r="A35" s="14"/>
      <c r="B35" s="40" t="s">
        <v>41</v>
      </c>
      <c r="C35" s="22" t="s">
        <v>5</v>
      </c>
      <c r="D35" s="22" t="s">
        <v>8</v>
      </c>
      <c r="E35" s="24">
        <f t="shared" si="0"/>
        <v>500000</v>
      </c>
      <c r="F35" s="35"/>
      <c r="G35" s="35">
        <v>500000</v>
      </c>
      <c r="H35" s="30"/>
      <c r="I35" s="14"/>
    </row>
    <row r="36" spans="1:9" ht="33" customHeight="1">
      <c r="A36" s="14"/>
      <c r="B36" s="40" t="s">
        <v>42</v>
      </c>
      <c r="C36" s="22" t="s">
        <v>5</v>
      </c>
      <c r="D36" s="22" t="s">
        <v>8</v>
      </c>
      <c r="E36" s="24">
        <f t="shared" si="0"/>
        <v>500000</v>
      </c>
      <c r="F36" s="35"/>
      <c r="G36" s="35">
        <v>500000</v>
      </c>
      <c r="H36" s="30"/>
      <c r="I36" s="14"/>
    </row>
    <row r="37" spans="1:10" s="11" customFormat="1" ht="45.75" customHeight="1">
      <c r="A37" s="12"/>
      <c r="B37" s="40" t="s">
        <v>45</v>
      </c>
      <c r="C37" s="22" t="s">
        <v>5</v>
      </c>
      <c r="D37" s="22" t="s">
        <v>8</v>
      </c>
      <c r="E37" s="24">
        <f t="shared" si="0"/>
        <v>500000</v>
      </c>
      <c r="F37" s="35"/>
      <c r="G37" s="35">
        <v>500000</v>
      </c>
      <c r="H37" s="12"/>
      <c r="I37" s="14"/>
      <c r="J37" s="10"/>
    </row>
    <row r="38" spans="1:10" s="11" customFormat="1" ht="35.25" customHeight="1">
      <c r="A38" s="12"/>
      <c r="B38" s="40" t="s">
        <v>52</v>
      </c>
      <c r="C38" s="22" t="s">
        <v>5</v>
      </c>
      <c r="D38" s="22" t="s">
        <v>8</v>
      </c>
      <c r="E38" s="24">
        <v>-525622</v>
      </c>
      <c r="F38" s="35"/>
      <c r="G38" s="35">
        <v>-525622</v>
      </c>
      <c r="H38" s="12"/>
      <c r="I38" s="14"/>
      <c r="J38" s="10"/>
    </row>
    <row r="39" spans="1:10" s="11" customFormat="1" ht="35.25" customHeight="1">
      <c r="A39" s="12"/>
      <c r="B39" s="40" t="s">
        <v>46</v>
      </c>
      <c r="C39" s="22" t="s">
        <v>5</v>
      </c>
      <c r="D39" s="22" t="s">
        <v>8</v>
      </c>
      <c r="E39" s="24">
        <f aca="true" t="shared" si="1" ref="E39:E45">SUM(G39)</f>
        <v>50813</v>
      </c>
      <c r="F39" s="35"/>
      <c r="G39" s="35">
        <v>50813</v>
      </c>
      <c r="H39" s="12"/>
      <c r="I39" s="14"/>
      <c r="J39" s="10"/>
    </row>
    <row r="40" spans="1:10" s="11" customFormat="1" ht="35.25" customHeight="1">
      <c r="A40" s="12"/>
      <c r="B40" s="40" t="s">
        <v>47</v>
      </c>
      <c r="C40" s="22" t="s">
        <v>5</v>
      </c>
      <c r="D40" s="22" t="s">
        <v>8</v>
      </c>
      <c r="E40" s="24">
        <f t="shared" si="1"/>
        <v>6635</v>
      </c>
      <c r="F40" s="35"/>
      <c r="G40" s="35">
        <v>6635</v>
      </c>
      <c r="H40" s="12"/>
      <c r="I40" s="14"/>
      <c r="J40" s="10"/>
    </row>
    <row r="41" spans="1:10" s="11" customFormat="1" ht="35.25" customHeight="1">
      <c r="A41" s="12"/>
      <c r="B41" s="40" t="s">
        <v>48</v>
      </c>
      <c r="C41" s="22" t="s">
        <v>5</v>
      </c>
      <c r="D41" s="22" t="s">
        <v>8</v>
      </c>
      <c r="E41" s="24">
        <f t="shared" si="1"/>
        <v>7999</v>
      </c>
      <c r="F41" s="35"/>
      <c r="G41" s="35">
        <v>7999</v>
      </c>
      <c r="H41" s="12"/>
      <c r="I41" s="14"/>
      <c r="J41" s="10"/>
    </row>
    <row r="42" spans="1:10" s="11" customFormat="1" ht="35.25" customHeight="1">
      <c r="A42" s="12"/>
      <c r="B42" s="40" t="s">
        <v>49</v>
      </c>
      <c r="C42" s="22" t="s">
        <v>5</v>
      </c>
      <c r="D42" s="22" t="s">
        <v>8</v>
      </c>
      <c r="E42" s="24">
        <f t="shared" si="1"/>
        <v>64175</v>
      </c>
      <c r="F42" s="35"/>
      <c r="G42" s="35">
        <v>64175</v>
      </c>
      <c r="H42" s="12"/>
      <c r="I42" s="14"/>
      <c r="J42" s="10"/>
    </row>
    <row r="43" spans="1:10" s="11" customFormat="1" ht="35.25" customHeight="1" hidden="1">
      <c r="A43" s="12"/>
      <c r="B43" s="33"/>
      <c r="C43" s="22"/>
      <c r="D43" s="22"/>
      <c r="E43" s="37"/>
      <c r="F43" s="35"/>
      <c r="G43" s="35"/>
      <c r="H43" s="12"/>
      <c r="I43" s="14"/>
      <c r="J43" s="10"/>
    </row>
    <row r="44" spans="1:10" s="11" customFormat="1" ht="35.25" customHeight="1" hidden="1">
      <c r="A44" s="12"/>
      <c r="B44" s="33"/>
      <c r="C44" s="22"/>
      <c r="D44" s="22"/>
      <c r="E44" s="37"/>
      <c r="F44" s="35"/>
      <c r="G44" s="35"/>
      <c r="H44" s="12"/>
      <c r="I44" s="14"/>
      <c r="J44" s="10"/>
    </row>
    <row r="45" spans="1:10" s="11" customFormat="1" ht="35.25" customHeight="1" hidden="1">
      <c r="A45" s="12"/>
      <c r="B45" s="33"/>
      <c r="C45" s="22"/>
      <c r="D45" s="22"/>
      <c r="E45" s="37">
        <f t="shared" si="1"/>
        <v>0</v>
      </c>
      <c r="F45" s="35"/>
      <c r="G45" s="35"/>
      <c r="H45" s="12"/>
      <c r="I45" s="14"/>
      <c r="J45" s="10"/>
    </row>
    <row r="46" spans="1:10" s="11" customFormat="1" ht="35.25" customHeight="1" hidden="1">
      <c r="A46" s="12"/>
      <c r="B46" s="33"/>
      <c r="C46" s="22"/>
      <c r="D46" s="22"/>
      <c r="E46" s="37"/>
      <c r="F46" s="35"/>
      <c r="G46" s="35"/>
      <c r="H46" s="12"/>
      <c r="I46" s="14"/>
      <c r="J46" s="10"/>
    </row>
    <row r="47" spans="1:10" s="11" customFormat="1" ht="35.25" customHeight="1" hidden="1">
      <c r="A47" s="12"/>
      <c r="B47" s="33"/>
      <c r="C47" s="22"/>
      <c r="D47" s="22"/>
      <c r="E47" s="37"/>
      <c r="F47" s="35"/>
      <c r="G47" s="35"/>
      <c r="H47" s="12"/>
      <c r="I47" s="14"/>
      <c r="J47" s="10"/>
    </row>
    <row r="48" spans="1:10" s="11" customFormat="1" ht="35.25" customHeight="1" hidden="1">
      <c r="A48" s="12"/>
      <c r="B48" s="33"/>
      <c r="C48" s="22"/>
      <c r="D48" s="22"/>
      <c r="E48" s="37"/>
      <c r="F48" s="35"/>
      <c r="G48" s="35"/>
      <c r="H48" s="12"/>
      <c r="I48" s="14"/>
      <c r="J48" s="10"/>
    </row>
    <row r="49" spans="1:10" s="11" customFormat="1" ht="34.5" customHeight="1" hidden="1">
      <c r="A49" s="12"/>
      <c r="B49" s="31"/>
      <c r="C49" s="22"/>
      <c r="D49" s="22"/>
      <c r="E49" s="24"/>
      <c r="F49" s="25"/>
      <c r="G49" s="35"/>
      <c r="H49" s="12"/>
      <c r="I49" s="14"/>
      <c r="J49" s="10"/>
    </row>
    <row r="50" spans="1:9" ht="28.5" customHeight="1">
      <c r="A50" s="14"/>
      <c r="B50" s="26" t="s">
        <v>3</v>
      </c>
      <c r="C50" s="27"/>
      <c r="D50" s="28"/>
      <c r="E50" s="29">
        <f>SUM(E13:E49)</f>
        <v>1554000</v>
      </c>
      <c r="F50" s="29">
        <f>SUM(F13:F49)</f>
        <v>0</v>
      </c>
      <c r="G50" s="29">
        <f>SUM(G13:G49)</f>
        <v>1554000</v>
      </c>
      <c r="H50" s="13"/>
      <c r="I50" s="13"/>
    </row>
    <row r="51" spans="2:18" ht="76.5" customHeight="1">
      <c r="B51" s="41" t="s">
        <v>53</v>
      </c>
      <c r="C51" s="42"/>
      <c r="D51" s="43"/>
      <c r="E51" s="43" t="s">
        <v>54</v>
      </c>
      <c r="F51" s="43"/>
      <c r="G51" s="14"/>
      <c r="H51" s="14" t="s">
        <v>4</v>
      </c>
      <c r="I51" s="14"/>
      <c r="J51" s="14"/>
      <c r="K51" s="14"/>
      <c r="L51" s="14"/>
      <c r="M51" s="14"/>
      <c r="N51" s="14"/>
      <c r="O51" s="14"/>
      <c r="P51" s="14"/>
      <c r="Q51" s="14"/>
      <c r="R51" s="13"/>
    </row>
    <row r="52" spans="2:18" ht="38.25" customHeight="1">
      <c r="B52" s="14"/>
      <c r="C52" s="15"/>
      <c r="D52" s="14"/>
      <c r="E52" s="14"/>
      <c r="F52" s="14"/>
      <c r="G52" s="14"/>
      <c r="H52" s="14"/>
      <c r="I52" s="14"/>
      <c r="J52" s="14"/>
      <c r="K52" s="15"/>
      <c r="L52" s="14"/>
      <c r="M52" s="14"/>
      <c r="N52" s="14"/>
      <c r="O52" s="14"/>
      <c r="P52" s="14"/>
      <c r="Q52" s="14"/>
      <c r="R52" s="13"/>
    </row>
    <row r="53" spans="2:18" ht="15"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3"/>
    </row>
    <row r="54" spans="2:18" ht="15"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3"/>
    </row>
    <row r="55" ht="15">
      <c r="R55" s="13"/>
    </row>
    <row r="56" spans="10:18" ht="15">
      <c r="J56" s="16"/>
      <c r="R56" s="13"/>
    </row>
    <row r="57" ht="15">
      <c r="R57" s="13"/>
    </row>
    <row r="58" ht="15">
      <c r="R58" s="13"/>
    </row>
    <row r="59" ht="15">
      <c r="R59" s="13"/>
    </row>
    <row r="60" ht="15">
      <c r="R60" s="13"/>
    </row>
    <row r="61" ht="15">
      <c r="R61" s="13"/>
    </row>
    <row r="62" ht="15">
      <c r="R62" s="13"/>
    </row>
    <row r="63" ht="15">
      <c r="R63" s="13"/>
    </row>
    <row r="64" ht="15">
      <c r="R64" s="13"/>
    </row>
    <row r="65" ht="15">
      <c r="R65" s="13"/>
    </row>
    <row r="66" ht="15">
      <c r="R66" s="13"/>
    </row>
    <row r="67" ht="15">
      <c r="R67" s="13"/>
    </row>
    <row r="68" ht="57.75" customHeight="1">
      <c r="R68" s="13"/>
    </row>
    <row r="69" ht="15">
      <c r="R69" s="13"/>
    </row>
    <row r="70" ht="15">
      <c r="R70" s="13"/>
    </row>
    <row r="71" ht="15">
      <c r="R71" s="13"/>
    </row>
    <row r="72" ht="15">
      <c r="R72" s="13"/>
    </row>
    <row r="73" ht="15">
      <c r="R73" s="13"/>
    </row>
    <row r="74" ht="15">
      <c r="R74" s="13"/>
    </row>
    <row r="75" ht="15">
      <c r="R75" s="13"/>
    </row>
    <row r="76" ht="15">
      <c r="R76" s="13"/>
    </row>
    <row r="77" ht="15">
      <c r="R77" s="13"/>
    </row>
    <row r="78" ht="44.25" customHeight="1">
      <c r="R78" s="13"/>
    </row>
    <row r="79" ht="43.5" customHeight="1">
      <c r="R79" s="13"/>
    </row>
    <row r="80" ht="43.5" customHeight="1">
      <c r="R80" s="13"/>
    </row>
    <row r="81" ht="43.5" customHeight="1">
      <c r="R81" s="13"/>
    </row>
    <row r="82" ht="56.25" customHeight="1">
      <c r="R82" s="13"/>
    </row>
    <row r="83" ht="27" customHeight="1">
      <c r="R83" s="13"/>
    </row>
    <row r="84" ht="37.5" customHeight="1">
      <c r="R84" s="13"/>
    </row>
    <row r="85" ht="37.5" customHeight="1">
      <c r="R85" s="13"/>
    </row>
    <row r="86" ht="25.5" customHeight="1">
      <c r="R86" s="13"/>
    </row>
    <row r="87" ht="37.5" customHeight="1">
      <c r="R87" s="13"/>
    </row>
    <row r="88" ht="25.5" customHeight="1">
      <c r="R88" s="13"/>
    </row>
    <row r="89" ht="25.5" customHeight="1">
      <c r="R89" s="13"/>
    </row>
    <row r="90" ht="49.5" customHeight="1">
      <c r="R90" s="13"/>
    </row>
    <row r="91" ht="49.5" customHeight="1">
      <c r="R91" s="13"/>
    </row>
    <row r="92" ht="15">
      <c r="R92" s="13"/>
    </row>
    <row r="93" ht="11.25" customHeight="1"/>
  </sheetData>
  <sheetProtection/>
  <mergeCells count="11">
    <mergeCell ref="B9:B11"/>
    <mergeCell ref="C9:C11"/>
    <mergeCell ref="F9:G9"/>
    <mergeCell ref="D9:D11"/>
    <mergeCell ref="E9:E11"/>
    <mergeCell ref="E1:G1"/>
    <mergeCell ref="O1:Q1"/>
    <mergeCell ref="P3:Q3"/>
    <mergeCell ref="F10:G10"/>
    <mergeCell ref="B5:G5"/>
    <mergeCell ref="B6:G6"/>
  </mergeCells>
  <printOptions/>
  <pageMargins left="0.1968503937007874" right="0.1968503937007874" top="0.5905511811023623" bottom="0.1968503937007874" header="0" footer="0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УЖКГ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АЛЛА</dc:creator>
  <cp:keywords/>
  <dc:description/>
  <cp:lastModifiedBy>1</cp:lastModifiedBy>
  <cp:lastPrinted>2020-03-18T08:54:00Z</cp:lastPrinted>
  <dcterms:created xsi:type="dcterms:W3CDTF">2011-04-08T10:45:36Z</dcterms:created>
  <dcterms:modified xsi:type="dcterms:W3CDTF">2020-03-18T08:54:03Z</dcterms:modified>
  <cp:category/>
  <cp:version/>
  <cp:contentType/>
  <cp:contentStatus/>
</cp:coreProperties>
</file>