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15480" windowHeight="10380"/>
  </bookViews>
  <sheets>
    <sheet name="дод.4" sheetId="8" r:id="rId1"/>
  </sheets>
  <definedNames>
    <definedName name="_xlnm.Print_Titles" localSheetId="0">дод.4!$6:$7</definedName>
    <definedName name="_xlnm.Print_Area" localSheetId="0">дод.4!$B$1:$K$26</definedName>
  </definedNames>
  <calcPr calcId="124519" fullCalcOnLoad="1"/>
</workbook>
</file>

<file path=xl/calcChain.xml><?xml version="1.0" encoding="utf-8"?>
<calcChain xmlns="http://schemas.openxmlformats.org/spreadsheetml/2006/main">
  <c r="I24" i="8"/>
  <c r="J24"/>
  <c r="H20"/>
  <c r="K21"/>
  <c r="K19"/>
  <c r="J19"/>
  <c r="I19"/>
  <c r="H19"/>
  <c r="K18"/>
  <c r="J18"/>
  <c r="I18"/>
  <c r="H18"/>
  <c r="J10"/>
  <c r="K10"/>
  <c r="K24"/>
  <c r="H13"/>
  <c r="I22"/>
  <c r="I21"/>
  <c r="J22"/>
  <c r="J21"/>
  <c r="K22"/>
  <c r="H22"/>
  <c r="H21"/>
  <c r="I10"/>
  <c r="H14"/>
  <c r="I16"/>
  <c r="J17"/>
  <c r="J16"/>
  <c r="K16"/>
  <c r="H11"/>
  <c r="H10"/>
  <c r="H9"/>
  <c r="H12"/>
  <c r="K15"/>
  <c r="I15"/>
  <c r="H17"/>
  <c r="I9"/>
  <c r="K9"/>
  <c r="J9"/>
  <c r="C8"/>
  <c r="D8"/>
  <c r="E8"/>
  <c r="F8"/>
  <c r="G8"/>
  <c r="H8"/>
  <c r="I8"/>
  <c r="J8"/>
  <c r="K8"/>
  <c r="H16"/>
  <c r="H15"/>
  <c r="J15"/>
  <c r="H24"/>
</calcChain>
</file>

<file path=xl/sharedStrings.xml><?xml version="1.0" encoding="utf-8"?>
<sst xmlns="http://schemas.openxmlformats.org/spreadsheetml/2006/main" count="82" uniqueCount="74">
  <si>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</si>
  <si>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</si>
  <si>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</si>
  <si>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</si>
  <si>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0200000</t>
  </si>
  <si>
    <t>02</t>
  </si>
  <si>
    <t>0210000</t>
  </si>
  <si>
    <t>Утримання та розвиток автомобільних доріг та дорожньої інфраструктури за рахунок коштів місцевого бюджету</t>
  </si>
  <si>
    <t>0217461</t>
  </si>
  <si>
    <t>0456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</si>
  <si>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</si>
  <si>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</si>
  <si>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</si>
  <si>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бюджету/, відповідального виконавця, найменування  бюджетної програми згідно з Типовою програмною класифікацією видатків та кредитування місцевих бюджетів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</si>
  <si>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</si>
  <si>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</si>
  <si>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</si>
  <si>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Секретар ради                                                                                                                                                                                                        Володимир ЕРФАН</t>
  </si>
  <si>
    <t>грн.</t>
  </si>
  <si>
    <t xml:space="preserve">  (код бюджету)        </t>
  </si>
  <si>
    <t>07204100000</t>
  </si>
  <si>
    <t>16.12.2019  №1754</t>
  </si>
  <si>
    <t xml:space="preserve">Зміни до розподілу витрат  міського бюджету  м.Хуст на реалізацію місцевих /регіональних програм у 2020 році
</t>
  </si>
  <si>
    <t>0216011</t>
  </si>
  <si>
    <t>6011</t>
  </si>
  <si>
    <t>0610</t>
  </si>
  <si>
    <t>Експлуатація та технічне обслуговування житлового фонду</t>
  </si>
  <si>
    <t>Програма сприяння створенню та діяльності об'єднань співвласників багатоквартирних будинків (ОСББ) в місті Хуст на 2020-2022 роки</t>
  </si>
  <si>
    <t>10.02.2020 №1828</t>
  </si>
  <si>
    <r>
      <t xml:space="preserve">Виконавчий комітет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(відповідальний виконавець)</t>
    </r>
  </si>
  <si>
    <t>Програма реконструкції, ремонту та утримання вулиць і доріг комунальної власності у м.Хуст на 2020-2022 роки</t>
  </si>
  <si>
    <r>
      <t xml:space="preserve">Виконавчий комітет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(головний розпорядник)</t>
    </r>
  </si>
  <si>
    <t>0216083</t>
  </si>
  <si>
    <t>6083</t>
  </si>
  <si>
    <t>0800000</t>
  </si>
  <si>
    <t>08</t>
  </si>
  <si>
    <t>0810000</t>
  </si>
  <si>
    <t>0813035</t>
  </si>
  <si>
    <t>3035</t>
  </si>
  <si>
    <t>1070</t>
  </si>
  <si>
    <t>Компенсаційні виплати на пільговий проїзд окремих категорій громадян на залізничному транспорті</t>
  </si>
  <si>
    <r>
      <t xml:space="preserve">Управління соціального захисту населення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(головний розпорядник)</t>
    </r>
  </si>
  <si>
    <r>
      <t xml:space="preserve">Управління соціального захисту населення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(відповідальний виконавець)</t>
    </r>
  </si>
  <si>
    <t>Програма підтримки соціально-незахищених верств населення міста на 2020-2022 роки</t>
  </si>
  <si>
    <t>16.12.2019 №1762</t>
  </si>
  <si>
    <t>Міська програма забезпечення права дитини на виховання у сімейному оточенні на 2018-2025 роки</t>
  </si>
  <si>
    <t>3710000</t>
  </si>
  <si>
    <t>3700000</t>
  </si>
  <si>
    <r>
      <t xml:space="preserve">Фінансове управління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(головний розпорядник)</t>
    </r>
  </si>
  <si>
    <r>
      <t xml:space="preserve">Фінансове управління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(відповідальний виконавець)</t>
    </r>
  </si>
  <si>
    <t>3719800</t>
  </si>
  <si>
    <t>37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</si>
  <si>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</si>
  <si>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</si>
  <si>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матеріально-технічного забезпечення щодо створення територіального центру комплектування та соціальної підтримки на базі Хустського об'єднаного міського військового комісаріату на 2020 рік</t>
  </si>
  <si>
    <t>25.03.2020  №</t>
  </si>
  <si>
    <t>0218220</t>
  </si>
  <si>
    <t>0380</t>
  </si>
  <si>
    <t>Заходи та роботи з мобілізаційної підготовки місцевого значення</t>
  </si>
  <si>
    <t>1000000</t>
  </si>
  <si>
    <t>1010000</t>
  </si>
  <si>
    <t>10</t>
  </si>
  <si>
    <t>1015062</t>
  </si>
  <si>
    <t>5062</t>
  </si>
  <si>
    <r>
      <t xml:space="preserve">Управління культури, молоді і спорту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(головний розпорядник)</t>
    </r>
  </si>
  <si>
    <r>
      <t xml:space="preserve">Управління культури, молоді і спорту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(відповідальний виконавець)</t>
    </r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</si>
  <si>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</si>
  <si>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</si>
  <si>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Програма розвитку фізичної культури і спорту в місті Хуст на 2020-2022 роки</t>
  </si>
  <si>
    <t>16.12.2019  №1765</t>
  </si>
  <si>
    <t>9800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</si>
  <si>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іх числа</t>
  </si>
  <si>
    <r>
      <t xml:space="preserve">Додаток № 5
</t>
    </r>
    <r>
      <rPr>
        <sz val="12"/>
        <rFont val="Times New Roman"/>
        <family val="1"/>
        <charset val="204"/>
      </rPr>
      <t xml:space="preserve">до рішення Х сесії Хустської міської ради VII скликання 
від __.__.2020 року  №___ 
</t>
    </r>
  </si>
  <si>
    <t>18.05.2018 №985</t>
  </si>
</sst>
</file>

<file path=xl/styles.xml><?xml version="1.0" encoding="utf-8"?>
<styleSheet xmlns="http://schemas.openxmlformats.org/spreadsheetml/2006/main">
  <numFmts count="1">
    <numFmt numFmtId="192" formatCode="#,##0.0"/>
  </numFmts>
  <fonts count="34">
    <font>
      <sz val="10"/>
      <name val="Times New Roman"/>
      <charset val="204"/>
    </font>
    <font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4" fillId="7" borderId="1" applyNumberFormat="0" applyAlignment="0" applyProtection="0"/>
    <xf numFmtId="0" fontId="5" fillId="22" borderId="2" applyNumberFormat="0" applyAlignment="0" applyProtection="0"/>
    <xf numFmtId="0" fontId="12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>
      <alignment vertical="top"/>
    </xf>
    <xf numFmtId="0" fontId="9" fillId="0" borderId="3" applyNumberFormat="0" applyFill="0" applyAlignment="0" applyProtection="0"/>
    <xf numFmtId="0" fontId="7" fillId="23" borderId="4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10" borderId="5" applyNumberFormat="0" applyFont="0" applyAlignment="0" applyProtection="0"/>
    <xf numFmtId="0" fontId="15" fillId="0" borderId="6" applyNumberFormat="0" applyFill="0" applyAlignment="0" applyProtection="0"/>
    <xf numFmtId="0" fontId="17" fillId="0" borderId="0"/>
    <xf numFmtId="0" fontId="6" fillId="0" borderId="0" applyNumberFormat="0" applyFill="0" applyBorder="0" applyAlignment="0" applyProtection="0"/>
    <xf numFmtId="0" fontId="2" fillId="4" borderId="0" applyNumberFormat="0" applyBorder="0" applyAlignment="0" applyProtection="0"/>
  </cellStyleXfs>
  <cellXfs count="56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Font="1" applyFill="1"/>
    <xf numFmtId="0" fontId="22" fillId="0" borderId="0" xfId="0" applyNumberFormat="1" applyFont="1" applyFill="1" applyAlignment="1" applyProtection="1"/>
    <xf numFmtId="0" fontId="16" fillId="0" borderId="0" xfId="0" applyNumberFormat="1" applyFont="1" applyFill="1" applyAlignment="1" applyProtection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/>
    <xf numFmtId="49" fontId="25" fillId="0" borderId="7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 applyProtection="1"/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29" fillId="0" borderId="0" xfId="0" applyNumberFormat="1" applyFont="1" applyFill="1" applyBorder="1" applyAlignment="1" applyProtection="1">
      <alignment horizontal="center" vertical="top" wrapText="1"/>
    </xf>
    <xf numFmtId="0" fontId="24" fillId="0" borderId="0" xfId="0" applyFont="1" applyFill="1"/>
    <xf numFmtId="0" fontId="21" fillId="0" borderId="7" xfId="0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/>
    <xf numFmtId="0" fontId="33" fillId="0" borderId="0" xfId="0" applyFont="1" applyFill="1"/>
    <xf numFmtId="0" fontId="20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>
      <alignment horizontal="center"/>
    </xf>
    <xf numFmtId="0" fontId="25" fillId="0" borderId="0" xfId="0" applyFont="1" applyFill="1"/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left" vertical="center" wrapText="1"/>
    </xf>
    <xf numFmtId="49" fontId="25" fillId="0" borderId="7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21" fillId="0" borderId="0" xfId="0" applyNumberFormat="1" applyFont="1" applyFill="1" applyAlignment="1" applyProtection="1"/>
    <xf numFmtId="0" fontId="25" fillId="0" borderId="7" xfId="0" applyFont="1" applyFill="1" applyBorder="1" applyAlignment="1">
      <alignment horizontal="left" vertical="center" wrapText="1"/>
    </xf>
    <xf numFmtId="0" fontId="24" fillId="24" borderId="7" xfId="0" applyFont="1" applyFill="1" applyBorder="1" applyAlignment="1">
      <alignment horizontal="center" vertical="center"/>
    </xf>
    <xf numFmtId="49" fontId="24" fillId="24" borderId="7" xfId="0" applyNumberFormat="1" applyFont="1" applyFill="1" applyBorder="1" applyAlignment="1">
      <alignment horizontal="center" vertical="center" wrapText="1"/>
    </xf>
    <xf numFmtId="0" fontId="24" fillId="24" borderId="7" xfId="0" applyFont="1" applyFill="1" applyBorder="1" applyAlignment="1">
      <alignment horizontal="center" vertical="center" wrapText="1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0" fontId="25" fillId="24" borderId="7" xfId="0" applyNumberFormat="1" applyFont="1" applyFill="1" applyBorder="1" applyAlignment="1" applyProtection="1">
      <alignment horizontal="center" vertical="center" wrapText="1"/>
    </xf>
    <xf numFmtId="14" fontId="24" fillId="0" borderId="7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justify" vertical="center" wrapText="1"/>
    </xf>
    <xf numFmtId="192" fontId="26" fillId="0" borderId="7" xfId="0" applyNumberFormat="1" applyFont="1" applyFill="1" applyBorder="1" applyAlignment="1">
      <alignment vertical="justify"/>
    </xf>
    <xf numFmtId="4" fontId="25" fillId="0" borderId="7" xfId="0" applyNumberFormat="1" applyFont="1" applyFill="1" applyBorder="1" applyAlignment="1">
      <alignment horizontal="center" vertical="center" wrapText="1"/>
    </xf>
    <xf numFmtId="4" fontId="24" fillId="0" borderId="7" xfId="0" applyNumberFormat="1" applyFont="1" applyFill="1" applyBorder="1" applyAlignment="1">
      <alignment horizontal="center" vertical="center" wrapText="1"/>
    </xf>
    <xf numFmtId="4" fontId="26" fillId="0" borderId="7" xfId="48" applyNumberFormat="1" applyFont="1" applyFill="1" applyBorder="1" applyAlignment="1">
      <alignment horizontal="center" vertical="center"/>
    </xf>
    <xf numFmtId="4" fontId="27" fillId="0" borderId="7" xfId="48" applyNumberFormat="1" applyFont="1" applyFill="1" applyBorder="1" applyAlignment="1">
      <alignment horizontal="center" vertical="center"/>
    </xf>
    <xf numFmtId="4" fontId="27" fillId="0" borderId="7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30" fillId="0" borderId="0" xfId="0" applyNumberFormat="1" applyFont="1" applyFill="1" applyBorder="1" applyAlignment="1" applyProtection="1">
      <alignment horizontal="center" vertical="top" wrapText="1"/>
    </xf>
    <xf numFmtId="0" fontId="21" fillId="0" borderId="7" xfId="0" applyFont="1" applyBorder="1" applyAlignment="1">
      <alignment horizontal="center" vertical="center" wrapText="1"/>
    </xf>
    <xf numFmtId="3" fontId="25" fillId="0" borderId="7" xfId="0" applyNumberFormat="1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0" xfId="0" applyNumberFormat="1" applyFont="1" applyFill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top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33" fillId="24" borderId="7" xfId="0" applyNumberFormat="1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33" fillId="0" borderId="7" xfId="0" applyNumberFormat="1" applyFont="1" applyFill="1" applyBorder="1" applyAlignment="1" applyProtection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top"/>
    </xf>
  </cellXfs>
  <cellStyles count="6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topLeftCell="B7" zoomScale="75" zoomScaleSheetLayoutView="75" workbookViewId="0">
      <selection activeCell="G14" sqref="G14"/>
    </sheetView>
  </sheetViews>
  <sheetFormatPr defaultColWidth="9.1640625" defaultRowHeight="12.75"/>
  <cols>
    <col min="1" max="1" width="12" style="1" hidden="1" customWidth="1"/>
    <col min="2" max="3" width="10.5" style="4" customWidth="1"/>
    <col min="4" max="4" width="12.1640625" style="4" customWidth="1"/>
    <col min="5" max="5" width="53" style="1" customWidth="1"/>
    <col min="6" max="6" width="73.5" style="1" customWidth="1"/>
    <col min="7" max="7" width="14.33203125" style="1" customWidth="1"/>
    <col min="8" max="8" width="18" style="16" customWidth="1"/>
    <col min="9" max="9" width="15.6640625" style="1" customWidth="1"/>
    <col min="10" max="10" width="16.33203125" style="1" customWidth="1"/>
    <col min="11" max="11" width="17.1640625" style="2" customWidth="1"/>
    <col min="12" max="12" width="11.6640625" style="2" bestFit="1" customWidth="1"/>
    <col min="13" max="16384" width="9.1640625" style="2"/>
  </cols>
  <sheetData>
    <row r="1" spans="1:12" ht="96" customHeight="1">
      <c r="G1" s="46" t="s">
        <v>72</v>
      </c>
      <c r="H1" s="46"/>
      <c r="I1" s="46"/>
      <c r="J1" s="46"/>
      <c r="K1" s="46"/>
    </row>
    <row r="2" spans="1:12" ht="32.25" customHeight="1">
      <c r="B2" s="47" t="s">
        <v>22</v>
      </c>
      <c r="C2" s="47"/>
      <c r="D2" s="47"/>
      <c r="E2" s="47"/>
      <c r="F2" s="47"/>
      <c r="G2" s="47"/>
      <c r="H2" s="47"/>
      <c r="I2" s="47"/>
      <c r="J2" s="47"/>
      <c r="K2" s="47"/>
    </row>
    <row r="3" spans="1:12" ht="21.75" customHeight="1">
      <c r="B3" s="12"/>
      <c r="C3" s="42" t="s">
        <v>20</v>
      </c>
      <c r="D3" s="42"/>
      <c r="E3" s="13"/>
      <c r="F3" s="13"/>
      <c r="G3" s="13"/>
      <c r="H3" s="13"/>
      <c r="I3" s="13"/>
      <c r="J3" s="13"/>
    </row>
    <row r="4" spans="1:12" ht="22.5" customHeight="1">
      <c r="B4" s="12"/>
      <c r="C4" s="53" t="s">
        <v>19</v>
      </c>
      <c r="D4" s="53"/>
      <c r="E4" s="13"/>
      <c r="F4" s="13"/>
      <c r="G4" s="13"/>
      <c r="H4" s="13"/>
      <c r="I4" s="13"/>
      <c r="J4" s="13"/>
    </row>
    <row r="5" spans="1:12" ht="18.75">
      <c r="B5" s="18"/>
      <c r="C5" s="19"/>
      <c r="D5" s="19"/>
      <c r="E5" s="5"/>
      <c r="F5" s="5"/>
      <c r="G5" s="5"/>
      <c r="H5" s="24"/>
      <c r="I5" s="5"/>
      <c r="J5" s="55" t="s">
        <v>18</v>
      </c>
      <c r="K5" s="55"/>
    </row>
    <row r="6" spans="1:12" ht="34.5" customHeight="1">
      <c r="B6" s="51" t="s">
        <v>10</v>
      </c>
      <c r="C6" s="49" t="s">
        <v>11</v>
      </c>
      <c r="D6" s="51" t="s">
        <v>12</v>
      </c>
      <c r="E6" s="48" t="s">
        <v>13</v>
      </c>
      <c r="F6" s="43" t="s">
        <v>3</v>
      </c>
      <c r="G6" s="50" t="s">
        <v>14</v>
      </c>
      <c r="H6" s="52" t="s">
        <v>15</v>
      </c>
      <c r="I6" s="48" t="s">
        <v>0</v>
      </c>
      <c r="J6" s="43" t="s">
        <v>1</v>
      </c>
      <c r="K6" s="43"/>
    </row>
    <row r="7" spans="1:12" ht="130.5" customHeight="1">
      <c r="B7" s="51"/>
      <c r="C7" s="49"/>
      <c r="D7" s="51"/>
      <c r="E7" s="48"/>
      <c r="F7" s="43"/>
      <c r="G7" s="50"/>
      <c r="H7" s="52"/>
      <c r="I7" s="48"/>
      <c r="J7" s="15" t="s">
        <v>15</v>
      </c>
      <c r="K7" s="15" t="s">
        <v>16</v>
      </c>
    </row>
    <row r="8" spans="1:12" s="17" customFormat="1" ht="28.5" customHeight="1">
      <c r="A8" s="16"/>
      <c r="B8" s="30">
        <v>1</v>
      </c>
      <c r="C8" s="31">
        <f t="shared" ref="C8:K8" si="0">B8+1</f>
        <v>2</v>
      </c>
      <c r="D8" s="31">
        <f t="shared" si="0"/>
        <v>3</v>
      </c>
      <c r="E8" s="31">
        <f t="shared" si="0"/>
        <v>4</v>
      </c>
      <c r="F8" s="31">
        <f t="shared" si="0"/>
        <v>5</v>
      </c>
      <c r="G8" s="31">
        <f t="shared" si="0"/>
        <v>6</v>
      </c>
      <c r="H8" s="31">
        <f t="shared" si="0"/>
        <v>7</v>
      </c>
      <c r="I8" s="31">
        <f t="shared" si="0"/>
        <v>8</v>
      </c>
      <c r="J8" s="31">
        <f t="shared" si="0"/>
        <v>9</v>
      </c>
      <c r="K8" s="31">
        <f t="shared" si="0"/>
        <v>10</v>
      </c>
    </row>
    <row r="9" spans="1:12" ht="36" customHeight="1">
      <c r="B9" s="7" t="s">
        <v>4</v>
      </c>
      <c r="C9" s="7" t="s">
        <v>5</v>
      </c>
      <c r="D9" s="7"/>
      <c r="E9" s="45" t="s">
        <v>31</v>
      </c>
      <c r="F9" s="45"/>
      <c r="G9" s="26"/>
      <c r="H9" s="36">
        <f>H10</f>
        <v>1661000</v>
      </c>
      <c r="I9" s="36">
        <f>I10</f>
        <v>60000</v>
      </c>
      <c r="J9" s="36">
        <f>J10</f>
        <v>1601000</v>
      </c>
      <c r="K9" s="36">
        <f>K10</f>
        <v>1601000</v>
      </c>
    </row>
    <row r="10" spans="1:12" ht="36" customHeight="1">
      <c r="B10" s="7" t="s">
        <v>6</v>
      </c>
      <c r="C10" s="7" t="s">
        <v>5</v>
      </c>
      <c r="D10" s="7"/>
      <c r="E10" s="45" t="s">
        <v>29</v>
      </c>
      <c r="F10" s="45"/>
      <c r="G10" s="26"/>
      <c r="H10" s="36">
        <f>H11+H12+H13+H14</f>
        <v>1661000</v>
      </c>
      <c r="I10" s="36">
        <f>I11+I12+I13+I14</f>
        <v>60000</v>
      </c>
      <c r="J10" s="36">
        <f>J11+J12+J13+J14</f>
        <v>1601000</v>
      </c>
      <c r="K10" s="36">
        <f>K11+K12+K13+K14</f>
        <v>1601000</v>
      </c>
    </row>
    <row r="11" spans="1:12" ht="51" customHeight="1">
      <c r="B11" s="8" t="s">
        <v>23</v>
      </c>
      <c r="C11" s="8" t="s">
        <v>24</v>
      </c>
      <c r="D11" s="8" t="s">
        <v>25</v>
      </c>
      <c r="E11" s="10" t="s">
        <v>26</v>
      </c>
      <c r="F11" s="10" t="s">
        <v>27</v>
      </c>
      <c r="G11" s="10" t="s">
        <v>28</v>
      </c>
      <c r="H11" s="36">
        <f>I11+J11</f>
        <v>60000</v>
      </c>
      <c r="I11" s="37">
        <v>60000</v>
      </c>
      <c r="J11" s="37"/>
      <c r="K11" s="37"/>
    </row>
    <row r="12" spans="1:12" ht="114" customHeight="1">
      <c r="B12" s="21" t="s">
        <v>32</v>
      </c>
      <c r="C12" s="21" t="s">
        <v>33</v>
      </c>
      <c r="D12" s="21" t="s">
        <v>25</v>
      </c>
      <c r="E12" s="21" t="s">
        <v>71</v>
      </c>
      <c r="F12" s="10" t="s">
        <v>45</v>
      </c>
      <c r="G12" s="32" t="s">
        <v>73</v>
      </c>
      <c r="H12" s="36">
        <f>I12+J12</f>
        <v>10000</v>
      </c>
      <c r="I12" s="37"/>
      <c r="J12" s="37">
        <v>10000</v>
      </c>
      <c r="K12" s="37">
        <v>10000</v>
      </c>
    </row>
    <row r="13" spans="1:12" ht="58.5" customHeight="1">
      <c r="B13" s="8" t="s">
        <v>8</v>
      </c>
      <c r="C13" s="9">
        <v>7461</v>
      </c>
      <c r="D13" s="8" t="s">
        <v>9</v>
      </c>
      <c r="E13" s="10" t="s">
        <v>7</v>
      </c>
      <c r="F13" s="10" t="s">
        <v>30</v>
      </c>
      <c r="G13" s="10" t="s">
        <v>21</v>
      </c>
      <c r="H13" s="36">
        <f>I13+J13</f>
        <v>1554000</v>
      </c>
      <c r="I13" s="36"/>
      <c r="J13" s="38">
        <v>1554000</v>
      </c>
      <c r="K13" s="38">
        <v>1554000</v>
      </c>
      <c r="L13" s="14"/>
    </row>
    <row r="14" spans="1:12" ht="71.45" customHeight="1">
      <c r="B14" s="28" t="s">
        <v>56</v>
      </c>
      <c r="C14" s="27">
        <v>8220</v>
      </c>
      <c r="D14" s="28" t="s">
        <v>57</v>
      </c>
      <c r="E14" s="29" t="s">
        <v>58</v>
      </c>
      <c r="F14" s="10" t="s">
        <v>54</v>
      </c>
      <c r="G14" s="10" t="s">
        <v>55</v>
      </c>
      <c r="H14" s="36">
        <f>I14+J14</f>
        <v>37000</v>
      </c>
      <c r="I14" s="36"/>
      <c r="J14" s="38">
        <v>37000</v>
      </c>
      <c r="K14" s="38">
        <v>37000</v>
      </c>
      <c r="L14" s="14"/>
    </row>
    <row r="15" spans="1:12" s="17" customFormat="1" ht="35.450000000000003" customHeight="1">
      <c r="A15" s="16"/>
      <c r="B15" s="23" t="s">
        <v>34</v>
      </c>
      <c r="C15" s="7" t="s">
        <v>35</v>
      </c>
      <c r="D15" s="7"/>
      <c r="E15" s="44" t="s">
        <v>41</v>
      </c>
      <c r="F15" s="44"/>
      <c r="G15" s="33"/>
      <c r="H15" s="36">
        <f>H16</f>
        <v>40000</v>
      </c>
      <c r="I15" s="36">
        <f>I16</f>
        <v>40000</v>
      </c>
      <c r="J15" s="39">
        <f>J16</f>
        <v>0</v>
      </c>
      <c r="K15" s="39">
        <f>K16</f>
        <v>0</v>
      </c>
      <c r="L15" s="20"/>
    </row>
    <row r="16" spans="1:12" s="17" customFormat="1" ht="35.450000000000003" customHeight="1">
      <c r="A16" s="16"/>
      <c r="B16" s="23" t="s">
        <v>36</v>
      </c>
      <c r="C16" s="7" t="s">
        <v>35</v>
      </c>
      <c r="D16" s="7"/>
      <c r="E16" s="44" t="s">
        <v>42</v>
      </c>
      <c r="F16" s="44"/>
      <c r="G16" s="33"/>
      <c r="H16" s="36">
        <f>I16+J16</f>
        <v>40000</v>
      </c>
      <c r="I16" s="36">
        <f>I17</f>
        <v>40000</v>
      </c>
      <c r="J16" s="39">
        <f>J17</f>
        <v>0</v>
      </c>
      <c r="K16" s="39">
        <f>K17</f>
        <v>0</v>
      </c>
      <c r="L16" s="20"/>
    </row>
    <row r="17" spans="1:12" ht="61.15" customHeight="1">
      <c r="B17" s="21" t="s">
        <v>37</v>
      </c>
      <c r="C17" s="21" t="s">
        <v>38</v>
      </c>
      <c r="D17" s="21" t="s">
        <v>39</v>
      </c>
      <c r="E17" s="22" t="s">
        <v>40</v>
      </c>
      <c r="F17" s="10" t="s">
        <v>43</v>
      </c>
      <c r="G17" s="10" t="s">
        <v>44</v>
      </c>
      <c r="H17" s="36">
        <f>I17+J17</f>
        <v>40000</v>
      </c>
      <c r="I17" s="37">
        <v>40000</v>
      </c>
      <c r="J17" s="38">
        <f>K17</f>
        <v>0</v>
      </c>
      <c r="K17" s="38"/>
      <c r="L17" s="14"/>
    </row>
    <row r="18" spans="1:12" ht="41.45" customHeight="1">
      <c r="B18" s="23" t="s">
        <v>59</v>
      </c>
      <c r="C18" s="23" t="s">
        <v>61</v>
      </c>
      <c r="D18" s="23"/>
      <c r="E18" s="44" t="s">
        <v>64</v>
      </c>
      <c r="F18" s="44"/>
      <c r="G18" s="33"/>
      <c r="H18" s="36">
        <f t="shared" ref="H18:K19" si="1">H19</f>
        <v>0</v>
      </c>
      <c r="I18" s="36">
        <f t="shared" si="1"/>
        <v>-51500</v>
      </c>
      <c r="J18" s="36">
        <f t="shared" si="1"/>
        <v>51500</v>
      </c>
      <c r="K18" s="36">
        <f t="shared" si="1"/>
        <v>51500</v>
      </c>
      <c r="L18" s="14"/>
    </row>
    <row r="19" spans="1:12" ht="41.45" customHeight="1">
      <c r="B19" s="23" t="s">
        <v>60</v>
      </c>
      <c r="C19" s="23" t="s">
        <v>61</v>
      </c>
      <c r="D19" s="23"/>
      <c r="E19" s="44" t="s">
        <v>65</v>
      </c>
      <c r="F19" s="44"/>
      <c r="G19" s="33"/>
      <c r="H19" s="36">
        <f t="shared" si="1"/>
        <v>0</v>
      </c>
      <c r="I19" s="36">
        <f t="shared" si="1"/>
        <v>-51500</v>
      </c>
      <c r="J19" s="36">
        <f t="shared" si="1"/>
        <v>51500</v>
      </c>
      <c r="K19" s="36">
        <f t="shared" si="1"/>
        <v>51500</v>
      </c>
      <c r="L19" s="14"/>
    </row>
    <row r="20" spans="1:12" ht="55.9" customHeight="1">
      <c r="B20" s="21" t="s">
        <v>62</v>
      </c>
      <c r="C20" s="21" t="s">
        <v>63</v>
      </c>
      <c r="D20" s="21" t="s">
        <v>66</v>
      </c>
      <c r="E20" s="22" t="s">
        <v>67</v>
      </c>
      <c r="F20" s="10" t="s">
        <v>68</v>
      </c>
      <c r="G20" s="10" t="s">
        <v>69</v>
      </c>
      <c r="H20" s="36">
        <f>I20+J20</f>
        <v>0</v>
      </c>
      <c r="I20" s="37">
        <v>-51500</v>
      </c>
      <c r="J20" s="38">
        <v>51500</v>
      </c>
      <c r="K20" s="38">
        <v>51500</v>
      </c>
      <c r="L20" s="14"/>
    </row>
    <row r="21" spans="1:12" s="17" customFormat="1" ht="43.15" customHeight="1">
      <c r="A21" s="16"/>
      <c r="B21" s="23" t="s">
        <v>47</v>
      </c>
      <c r="C21" s="23" t="s">
        <v>51</v>
      </c>
      <c r="D21" s="23"/>
      <c r="E21" s="44" t="s">
        <v>48</v>
      </c>
      <c r="F21" s="44"/>
      <c r="G21" s="33"/>
      <c r="H21" s="36">
        <f>H22</f>
        <v>-37000</v>
      </c>
      <c r="I21" s="36">
        <f t="shared" ref="I21:K22" si="2">I22</f>
        <v>0</v>
      </c>
      <c r="J21" s="36">
        <f t="shared" si="2"/>
        <v>-37000</v>
      </c>
      <c r="K21" s="36">
        <f t="shared" si="2"/>
        <v>-37000</v>
      </c>
      <c r="L21" s="20"/>
    </row>
    <row r="22" spans="1:12" s="17" customFormat="1" ht="43.15" customHeight="1">
      <c r="A22" s="16"/>
      <c r="B22" s="23" t="s">
        <v>46</v>
      </c>
      <c r="C22" s="23" t="s">
        <v>51</v>
      </c>
      <c r="D22" s="23"/>
      <c r="E22" s="44" t="s">
        <v>49</v>
      </c>
      <c r="F22" s="44"/>
      <c r="G22" s="33"/>
      <c r="H22" s="36">
        <f>H23</f>
        <v>-37000</v>
      </c>
      <c r="I22" s="36">
        <f t="shared" si="2"/>
        <v>0</v>
      </c>
      <c r="J22" s="36">
        <f t="shared" si="2"/>
        <v>-37000</v>
      </c>
      <c r="K22" s="36">
        <f t="shared" si="2"/>
        <v>-37000</v>
      </c>
      <c r="L22" s="20"/>
    </row>
    <row r="23" spans="1:12" ht="72.75" customHeight="1">
      <c r="B23" s="21" t="s">
        <v>50</v>
      </c>
      <c r="C23" s="21" t="s">
        <v>70</v>
      </c>
      <c r="D23" s="21" t="s">
        <v>52</v>
      </c>
      <c r="E23" s="22" t="s">
        <v>53</v>
      </c>
      <c r="F23" s="10" t="s">
        <v>54</v>
      </c>
      <c r="G23" s="10" t="s">
        <v>55</v>
      </c>
      <c r="H23" s="36">
        <v>-37000</v>
      </c>
      <c r="I23" s="37"/>
      <c r="J23" s="38">
        <v>-37000</v>
      </c>
      <c r="K23" s="38">
        <v>-37000</v>
      </c>
      <c r="L23" s="14"/>
    </row>
    <row r="24" spans="1:12" ht="45" customHeight="1">
      <c r="B24" s="10"/>
      <c r="C24" s="10"/>
      <c r="D24" s="8"/>
      <c r="E24" s="34" t="s">
        <v>2</v>
      </c>
      <c r="F24" s="35"/>
      <c r="G24" s="35"/>
      <c r="H24" s="40">
        <f>H10+H16+H18+H22</f>
        <v>1664000</v>
      </c>
      <c r="I24" s="40">
        <f>I10+I16+I18+I22</f>
        <v>48500</v>
      </c>
      <c r="J24" s="40">
        <f>J10+J16+J18+J22</f>
        <v>1615500</v>
      </c>
      <c r="K24" s="40">
        <f>K10+K16+K18+K22</f>
        <v>1615500</v>
      </c>
      <c r="L24" s="6"/>
    </row>
    <row r="25" spans="1:12" ht="15">
      <c r="B25" s="3"/>
      <c r="C25" s="3"/>
      <c r="D25" s="3"/>
      <c r="E25" s="3"/>
      <c r="F25" s="3"/>
      <c r="G25" s="3"/>
      <c r="H25" s="25"/>
      <c r="I25" s="3"/>
      <c r="J25" s="3"/>
      <c r="L25" s="6"/>
    </row>
    <row r="26" spans="1:12" ht="28.15" customHeight="1">
      <c r="B26" s="54" t="s">
        <v>17</v>
      </c>
      <c r="C26" s="54"/>
      <c r="D26" s="54"/>
      <c r="E26" s="54"/>
      <c r="F26" s="54"/>
      <c r="G26" s="54"/>
      <c r="H26" s="54"/>
      <c r="I26" s="54"/>
      <c r="J26" s="54"/>
      <c r="K26" s="54"/>
    </row>
    <row r="29" spans="1:12">
      <c r="J29" s="11"/>
      <c r="K29" s="41"/>
    </row>
  </sheetData>
  <mergeCells count="23">
    <mergeCell ref="B26:K26"/>
    <mergeCell ref="J5:K5"/>
    <mergeCell ref="E10:F10"/>
    <mergeCell ref="E15:F15"/>
    <mergeCell ref="E16:F16"/>
    <mergeCell ref="E21:F21"/>
    <mergeCell ref="B6:B7"/>
    <mergeCell ref="G1:K1"/>
    <mergeCell ref="B2:K2"/>
    <mergeCell ref="F6:F7"/>
    <mergeCell ref="I6:I7"/>
    <mergeCell ref="C6:C7"/>
    <mergeCell ref="G6:G7"/>
    <mergeCell ref="D6:D7"/>
    <mergeCell ref="H6:H7"/>
    <mergeCell ref="C4:D4"/>
    <mergeCell ref="E6:E7"/>
    <mergeCell ref="C3:D3"/>
    <mergeCell ref="J6:K6"/>
    <mergeCell ref="E22:F22"/>
    <mergeCell ref="E18:F18"/>
    <mergeCell ref="E19:F19"/>
    <mergeCell ref="E9:F9"/>
  </mergeCells>
  <phoneticPr fontId="18" type="noConversion"/>
  <pageMargins left="0.19685039370078741" right="0.19685039370078741" top="0.39370078740157483" bottom="0.19685039370078741" header="0" footer="0"/>
  <pageSetup paperSize="9" scale="66" fitToHeight="32" orientation="landscape" r:id="rId1"/>
  <headerFooter alignWithMargins="0">
    <oddFooter>&amp;R&amp;P</oddFooter>
  </headerFooter>
  <rowBreaks count="1" manualBreakCount="1">
    <brk id="14" min="1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775DB9C-6FE6-430E-B2BF-25C7C9E60CD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дод.4</vt:lpstr>
      <vt:lpstr>дод.4!Заголовки_для_печати</vt:lpstr>
      <vt:lpstr>дод.4!Область_печати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1</cp:lastModifiedBy>
  <cp:lastPrinted>2020-03-18T08:16:01Z</cp:lastPrinted>
  <dcterms:created xsi:type="dcterms:W3CDTF">2014-01-17T10:52:16Z</dcterms:created>
  <dcterms:modified xsi:type="dcterms:W3CDTF">2020-03-23T11:35:24Z</dcterms:modified>
</cp:coreProperties>
</file>