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2.1" sheetId="1" r:id="rId1"/>
  </sheets>
  <definedNames>
    <definedName name="_xlnm.Print_Titles" localSheetId="0">дод.2.1!$6:$10</definedName>
    <definedName name="_xlnm.Print_Area" localSheetId="0">дод.2.1!$A$1:$P$49</definedName>
  </definedNames>
  <calcPr calcId="124519" fullCalcOnLoad="1"/>
</workbook>
</file>

<file path=xl/calcChain.xml><?xml version="1.0" encoding="utf-8"?>
<calcChain xmlns="http://schemas.openxmlformats.org/spreadsheetml/2006/main">
  <c r="F19" i="1"/>
  <c r="G19"/>
  <c r="H19"/>
  <c r="I19"/>
  <c r="J28"/>
  <c r="J26"/>
  <c r="K19"/>
  <c r="K17"/>
  <c r="K47"/>
  <c r="L19"/>
  <c r="M19"/>
  <c r="N19"/>
  <c r="O19"/>
  <c r="O17"/>
  <c r="O47"/>
  <c r="P28"/>
  <c r="P26"/>
  <c r="L42"/>
  <c r="L41"/>
  <c r="M42"/>
  <c r="M41"/>
  <c r="N42"/>
  <c r="N41"/>
  <c r="O42"/>
  <c r="O41"/>
  <c r="K42"/>
  <c r="K41"/>
  <c r="J42"/>
  <c r="J41"/>
  <c r="J43"/>
  <c r="P43"/>
  <c r="P42"/>
  <c r="P41"/>
  <c r="E41"/>
  <c r="E42"/>
  <c r="F39"/>
  <c r="G39"/>
  <c r="H39"/>
  <c r="I39"/>
  <c r="J40"/>
  <c r="J39"/>
  <c r="J38"/>
  <c r="J46"/>
  <c r="J45"/>
  <c r="J44"/>
  <c r="K39"/>
  <c r="L39"/>
  <c r="M39"/>
  <c r="N39"/>
  <c r="O39"/>
  <c r="F45"/>
  <c r="F44"/>
  <c r="G45"/>
  <c r="G44"/>
  <c r="H45"/>
  <c r="H44"/>
  <c r="I45"/>
  <c r="I44"/>
  <c r="K45"/>
  <c r="K44"/>
  <c r="L45"/>
  <c r="L44"/>
  <c r="M45"/>
  <c r="M44"/>
  <c r="N45"/>
  <c r="N44"/>
  <c r="O45"/>
  <c r="O44"/>
  <c r="E45"/>
  <c r="E44"/>
  <c r="J29"/>
  <c r="P29"/>
  <c r="J22"/>
  <c r="P22"/>
  <c r="F31"/>
  <c r="F17"/>
  <c r="G31"/>
  <c r="G17"/>
  <c r="H31"/>
  <c r="H17"/>
  <c r="I31"/>
  <c r="I17"/>
  <c r="K31"/>
  <c r="L31"/>
  <c r="L17"/>
  <c r="M31"/>
  <c r="M17"/>
  <c r="N31"/>
  <c r="N17"/>
  <c r="O31"/>
  <c r="J27"/>
  <c r="P27"/>
  <c r="E39"/>
  <c r="E32"/>
  <c r="E31"/>
  <c r="E30"/>
  <c r="J32"/>
  <c r="J31"/>
  <c r="J30"/>
  <c r="J33"/>
  <c r="P33"/>
  <c r="E34"/>
  <c r="P34"/>
  <c r="J34"/>
  <c r="E35"/>
  <c r="P35"/>
  <c r="J35"/>
  <c r="E36"/>
  <c r="P36"/>
  <c r="J36"/>
  <c r="J37"/>
  <c r="P37"/>
  <c r="E38"/>
  <c r="F38"/>
  <c r="G38"/>
  <c r="H38"/>
  <c r="I38"/>
  <c r="K38"/>
  <c r="L38"/>
  <c r="M38"/>
  <c r="N38"/>
  <c r="O38"/>
  <c r="E14"/>
  <c r="E13"/>
  <c r="E12"/>
  <c r="E47"/>
  <c r="E23"/>
  <c r="E19"/>
  <c r="E24"/>
  <c r="P24"/>
  <c r="E27"/>
  <c r="F18"/>
  <c r="F30"/>
  <c r="G18"/>
  <c r="G30"/>
  <c r="H18"/>
  <c r="H30"/>
  <c r="I18"/>
  <c r="I30"/>
  <c r="J21"/>
  <c r="P21"/>
  <c r="J23"/>
  <c r="J24"/>
  <c r="J25"/>
  <c r="P25"/>
  <c r="K30"/>
  <c r="L18"/>
  <c r="L30"/>
  <c r="M18"/>
  <c r="M30"/>
  <c r="N18"/>
  <c r="N30"/>
  <c r="O30"/>
  <c r="P20"/>
  <c r="F14"/>
  <c r="F13"/>
  <c r="F12"/>
  <c r="F47"/>
  <c r="G14"/>
  <c r="G13"/>
  <c r="G12"/>
  <c r="G47"/>
  <c r="H15"/>
  <c r="H14"/>
  <c r="H13"/>
  <c r="H12"/>
  <c r="I15"/>
  <c r="I14"/>
  <c r="I13"/>
  <c r="I12"/>
  <c r="I47"/>
  <c r="J16"/>
  <c r="J15"/>
  <c r="J14"/>
  <c r="J13"/>
  <c r="J12"/>
  <c r="K15"/>
  <c r="K14"/>
  <c r="K13"/>
  <c r="K12"/>
  <c r="L15"/>
  <c r="L14"/>
  <c r="L13"/>
  <c r="L12"/>
  <c r="L47"/>
  <c r="M15"/>
  <c r="M14"/>
  <c r="M13"/>
  <c r="M12"/>
  <c r="M47"/>
  <c r="N15"/>
  <c r="N14"/>
  <c r="N13"/>
  <c r="N12"/>
  <c r="N47"/>
  <c r="O15"/>
  <c r="O14"/>
  <c r="O13"/>
  <c r="O12"/>
  <c r="P16"/>
  <c r="P15"/>
  <c r="P14"/>
  <c r="P13"/>
  <c r="P12"/>
  <c r="P47"/>
  <c r="Q48"/>
  <c r="B10"/>
  <c r="C10"/>
  <c r="D10"/>
  <c r="E10"/>
  <c r="F10"/>
  <c r="G10"/>
  <c r="H10"/>
  <c r="I10"/>
  <c r="J10"/>
  <c r="K10"/>
  <c r="L10"/>
  <c r="M10"/>
  <c r="N10"/>
  <c r="O10"/>
  <c r="P10"/>
  <c r="E17"/>
  <c r="E18"/>
  <c r="H47"/>
  <c r="P23"/>
  <c r="P32"/>
  <c r="P31"/>
  <c r="P30"/>
  <c r="P46"/>
  <c r="P45"/>
  <c r="P44"/>
  <c r="P40"/>
  <c r="P39"/>
  <c r="P38"/>
  <c r="J19"/>
  <c r="J17"/>
  <c r="O18"/>
  <c r="J47"/>
  <c r="Q17"/>
  <c r="P19"/>
  <c r="J18"/>
  <c r="K18"/>
  <c r="P17"/>
  <c r="P18"/>
</calcChain>
</file>

<file path=xl/sharedStrings.xml><?xml version="1.0" encoding="utf-8"?>
<sst xmlns="http://schemas.openxmlformats.org/spreadsheetml/2006/main" count="141" uniqueCount="115">
  <si>
    <t>грн.</t>
  </si>
  <si>
    <t>Усього видатків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</si>
  <si>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</si>
  <si>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</si>
  <si>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</si>
  <si>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</si>
  <si>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</si>
  <si>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</si>
  <si>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</si>
  <si>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</si>
  <si>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0456</t>
  </si>
  <si>
    <t>0921</t>
  </si>
  <si>
    <t>06</t>
  </si>
  <si>
    <t>0611020</t>
  </si>
  <si>
    <t>0443</t>
  </si>
  <si>
    <t>02</t>
  </si>
  <si>
    <t>0200000</t>
  </si>
  <si>
    <t>0210000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</si>
  <si>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</si>
  <si>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</si>
  <si>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0600000</t>
  </si>
  <si>
    <t>0610000</t>
  </si>
  <si>
    <t>0217310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</si>
  <si>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</si>
  <si>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</si>
  <si>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</si>
  <si>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</si>
  <si>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</si>
  <si>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</si>
  <si>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Секретар ради                                                                                                                                                                                  Володимир ЕРФАН</t>
  </si>
  <si>
    <t>Зміни до розподілу видатків міського бюджету м.Хуст на 2020 рік за головними розпорядниками коштів, в розрізі джерел коштів:</t>
  </si>
  <si>
    <t>07204100000</t>
  </si>
  <si>
    <t xml:space="preserve">    (код бюджету)        </t>
  </si>
  <si>
    <t>0611010</t>
  </si>
  <si>
    <t>0910</t>
  </si>
  <si>
    <t>Надання дошкільної освіти</t>
  </si>
  <si>
    <t>0216011</t>
  </si>
  <si>
    <t>6011</t>
  </si>
  <si>
    <t>0610</t>
  </si>
  <si>
    <t>Експлуатація та технічне обслуговування житлового фонду</t>
  </si>
  <si>
    <r>
      <t xml:space="preserve">Виконавчий комітет 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</si>
  <si>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Виконавчий комітет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</si>
  <si>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r>
      <t xml:space="preserve">Управління освіти, релігії та у справах національностей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</si>
  <si>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Управління освіти, релігії та у справах національностей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</si>
  <si>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1020</t>
  </si>
  <si>
    <t>Надання загальної середньої освіти закладами загальної середньої освітьи ( у томц числі з дошкільними підрозділами (відділеннями, групами))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</si>
  <si>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</si>
  <si>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</si>
  <si>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</si>
  <si>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</si>
  <si>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</si>
  <si>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</si>
  <si>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</si>
  <si>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</si>
  <si>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</si>
  <si>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</si>
  <si>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</si>
  <si>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7310</t>
  </si>
  <si>
    <t>Будівництво об'єктів житлово-комунального господарства</t>
  </si>
  <si>
    <t>7461</t>
  </si>
  <si>
    <t>в тому числі за рахунок освітньої субвенції</t>
  </si>
  <si>
    <t xml:space="preserve">        І.   У межах зміни обсягу доходів міського бюджету</t>
  </si>
  <si>
    <t xml:space="preserve">        ІІ. У межах загального обсягу видатків міського бюджету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</si>
  <si>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</si>
  <si>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</si>
  <si>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</si>
  <si>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</si>
  <si>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0217330</t>
  </si>
  <si>
    <t>Будівництво інших об'єктів комунальної власності</t>
  </si>
  <si>
    <t>0216083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</si>
  <si>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</si>
  <si>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дітей,Ю позбавлених батьківського піклування, осіб з іх числа</t>
  </si>
  <si>
    <t>0617321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</si>
  <si>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</si>
  <si>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</si>
  <si>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08</t>
  </si>
  <si>
    <t>0800000</t>
  </si>
  <si>
    <t>0810000</t>
  </si>
  <si>
    <r>
      <t xml:space="preserve">Управління соціального захисту населення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</si>
  <si>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Управління соціального захисту населення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</si>
  <si>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0813035</t>
  </si>
  <si>
    <t>3035</t>
  </si>
  <si>
    <t>1070</t>
  </si>
  <si>
    <t>Компенсаційні виплати на пільговий проїзд окремих категорій громадян на залізничному транспорті</t>
  </si>
  <si>
    <t>0216050</t>
  </si>
  <si>
    <t>0620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</si>
  <si>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</si>
  <si>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0218220</t>
  </si>
  <si>
    <t>0380</t>
  </si>
  <si>
    <t>Заходи та роботи з мобілізаційної підготовки місцевого значення</t>
  </si>
  <si>
    <t>3700000</t>
  </si>
  <si>
    <t>37</t>
  </si>
  <si>
    <t>3710000</t>
  </si>
  <si>
    <t>3719800</t>
  </si>
  <si>
    <t>98000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</si>
  <si>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</si>
  <si>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</si>
  <si>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Фінансове управління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</si>
  <si>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Фінансове управління                                    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</si>
  <si>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1000000</t>
  </si>
  <si>
    <t>10</t>
  </si>
  <si>
    <t>1010000</t>
  </si>
  <si>
    <t>1015062</t>
  </si>
  <si>
    <t>5062</t>
  </si>
  <si>
    <t>0810</t>
  </si>
  <si>
    <r>
      <t xml:space="preserve">Управління культури, молоді і спорту                                                                        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</si>
  <si>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молоді і спорту                                                                </t>
    </r>
    <r>
      <rPr>
        <sz val="12"/>
        <rFont val="Times New Roman"/>
        <family val="1"/>
        <charset val="204"/>
      </rPr>
      <t>(відповідальний виконавець)</t>
    </r>
  </si>
  <si>
    <t>Підтримка спорту вищих досягнень та організацій, які здійснюють фізкультурно-спортивну діяльність в регіоні</t>
  </si>
  <si>
    <t>0217350</t>
  </si>
  <si>
    <t>Розроблення схем планування та забудови територій (містобудівної документації)</t>
  </si>
  <si>
    <t>0217650</t>
  </si>
  <si>
    <t>7650</t>
  </si>
  <si>
    <t>Проведення експерної грошової оцінки земельної ділянки чи права на неї</t>
  </si>
  <si>
    <t>ЗМІНИ ДО РОЗПОДІЛУ
видатків міського  бюджету м.Хуст на 2020 рік  за головними розпорядниками коштів  ( у межах зміни обсягу доходів,  у межах загального обсягу видатків міського бюджету)</t>
  </si>
  <si>
    <r>
      <t xml:space="preserve">Додаток № 3.1
</t>
    </r>
    <r>
      <rPr>
        <sz val="12"/>
        <rFont val="Times New Roman"/>
        <family val="1"/>
        <charset val="204"/>
      </rPr>
      <t xml:space="preserve">до рішення Х сесії Хустської міської ради  VII скликання 
від __.__.2020 року  № ___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</si>
</sst>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3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5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8" fillId="0" borderId="6" applyNumberFormat="0" applyFill="0" applyAlignment="0" applyProtection="0"/>
    <xf numFmtId="0" fontId="20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81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4" fillId="0" borderId="0" xfId="0" applyFont="1" applyFill="1"/>
    <xf numFmtId="0" fontId="1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Alignment="1" applyProtection="1"/>
    <xf numFmtId="0" fontId="14" fillId="24" borderId="0" xfId="0" applyFont="1" applyFill="1"/>
    <xf numFmtId="3" fontId="19" fillId="24" borderId="0" xfId="0" applyNumberFormat="1" applyFont="1" applyFill="1" applyBorder="1" applyAlignment="1" applyProtection="1">
      <alignment vertical="center" wrapText="1"/>
    </xf>
    <xf numFmtId="3" fontId="14" fillId="24" borderId="0" xfId="0" applyNumberFormat="1" applyFont="1" applyFill="1"/>
    <xf numFmtId="3" fontId="14" fillId="0" borderId="0" xfId="0" applyNumberFormat="1" applyFont="1" applyFill="1" applyAlignment="1" applyProtection="1"/>
    <xf numFmtId="3" fontId="28" fillId="24" borderId="0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Fill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3" fillId="0" borderId="0" xfId="0" applyFont="1"/>
    <xf numFmtId="0" fontId="23" fillId="0" borderId="0" xfId="0" applyNumberFormat="1" applyFont="1" applyFill="1" applyAlignment="1" applyProtection="1">
      <alignment horizontal="right" vertical="center"/>
    </xf>
    <xf numFmtId="0" fontId="28" fillId="0" borderId="0" xfId="0" applyNumberFormat="1" applyFont="1" applyFill="1" applyAlignment="1" applyProtection="1">
      <alignment vertical="center" wrapText="1"/>
    </xf>
    <xf numFmtId="3" fontId="1" fillId="24" borderId="0" xfId="0" applyNumberFormat="1" applyFont="1" applyFill="1"/>
    <xf numFmtId="3" fontId="27" fillId="24" borderId="0" xfId="0" applyNumberFormat="1" applyFont="1" applyFill="1" applyBorder="1" applyAlignment="1" applyProtection="1">
      <alignment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7" fillId="24" borderId="0" xfId="0" applyNumberFormat="1" applyFont="1" applyFill="1" applyBorder="1" applyAlignment="1" applyProtection="1">
      <alignment horizontal="right" vertical="center" wrapText="1"/>
    </xf>
    <xf numFmtId="3" fontId="19" fillId="0" borderId="0" xfId="0" applyNumberFormat="1" applyFont="1" applyFill="1" applyAlignment="1" applyProtection="1"/>
    <xf numFmtId="3" fontId="27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Fill="1"/>
    <xf numFmtId="3" fontId="1" fillId="0" borderId="0" xfId="0" applyNumberFormat="1" applyFont="1" applyFill="1" applyAlignment="1" applyProtection="1"/>
    <xf numFmtId="49" fontId="23" fillId="0" borderId="7" xfId="0" applyNumberFormat="1" applyFont="1" applyFill="1" applyBorder="1" applyAlignment="1">
      <alignment horizontal="center" vertical="center"/>
    </xf>
    <xf numFmtId="49" fontId="23" fillId="24" borderId="7" xfId="0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horizontal="left"/>
    </xf>
    <xf numFmtId="3" fontId="29" fillId="24" borderId="0" xfId="0" applyNumberFormat="1" applyFont="1" applyFill="1" applyBorder="1" applyAlignment="1" applyProtection="1">
      <alignment vertical="center" wrapText="1"/>
    </xf>
    <xf numFmtId="0" fontId="1" fillId="24" borderId="0" xfId="0" applyFont="1" applyFill="1"/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NumberFormat="1" applyFont="1" applyFill="1" applyAlignment="1" applyProtection="1"/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49" fontId="23" fillId="24" borderId="7" xfId="0" applyNumberFormat="1" applyFont="1" applyFill="1" applyBorder="1" applyAlignment="1">
      <alignment horizontal="center" vertical="center" wrapText="1"/>
    </xf>
    <xf numFmtId="0" fontId="23" fillId="24" borderId="7" xfId="0" applyFont="1" applyFill="1" applyBorder="1" applyAlignment="1">
      <alignment horizontal="center" vertical="center"/>
    </xf>
    <xf numFmtId="0" fontId="28" fillId="24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0" fontId="33" fillId="24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left" vertical="center"/>
    </xf>
    <xf numFmtId="0" fontId="23" fillId="24" borderId="7" xfId="0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4" fontId="31" fillId="0" borderId="7" xfId="48" applyNumberFormat="1" applyFont="1" applyFill="1" applyBorder="1" applyAlignment="1">
      <alignment horizontal="center" vertical="center"/>
    </xf>
    <xf numFmtId="4" fontId="32" fillId="0" borderId="7" xfId="48" applyNumberFormat="1" applyFont="1" applyFill="1" applyBorder="1" applyAlignment="1">
      <alignment horizontal="center" vertical="center"/>
    </xf>
    <xf numFmtId="4" fontId="36" fillId="24" borderId="7" xfId="0" applyNumberFormat="1" applyFont="1" applyFill="1" applyBorder="1" applyAlignment="1" applyProtection="1">
      <alignment horizontal="center" vertical="center" wrapText="1"/>
    </xf>
    <xf numFmtId="4" fontId="33" fillId="24" borderId="7" xfId="0" applyNumberFormat="1" applyFont="1" applyFill="1" applyBorder="1" applyAlignment="1" applyProtection="1">
      <alignment horizontal="center" vertical="center" wrapText="1"/>
    </xf>
    <xf numFmtId="4" fontId="29" fillId="24" borderId="7" xfId="0" applyNumberFormat="1" applyFont="1" applyFill="1" applyBorder="1" applyAlignment="1" applyProtection="1">
      <alignment horizontal="center" vertical="center" wrapText="1"/>
    </xf>
    <xf numFmtId="4" fontId="31" fillId="24" borderId="7" xfId="48" applyNumberFormat="1" applyFont="1" applyFill="1" applyBorder="1" applyAlignment="1">
      <alignment horizontal="center" vertical="center"/>
    </xf>
    <xf numFmtId="4" fontId="32" fillId="24" borderId="7" xfId="48" applyNumberFormat="1" applyFont="1" applyFill="1" applyBorder="1" applyAlignment="1">
      <alignment horizontal="center" vertical="center"/>
    </xf>
    <xf numFmtId="4" fontId="31" fillId="0" borderId="7" xfId="0" applyNumberFormat="1" applyFont="1" applyFill="1" applyBorder="1" applyAlignment="1">
      <alignment horizontal="center" vertical="center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 indent="1"/>
    </xf>
    <xf numFmtId="3" fontId="3" fillId="24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35" fillId="0" borderId="7" xfId="0" applyFont="1" applyBorder="1" applyAlignment="1">
      <alignment horizontal="center" vertical="center" wrapText="1"/>
    </xf>
    <xf numFmtId="0" fontId="28" fillId="24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showGridLines="0" showZeros="0" tabSelected="1" topLeftCell="A7" zoomScale="75" zoomScaleSheetLayoutView="50" workbookViewId="0">
      <selection activeCell="G15" sqref="G15"/>
    </sheetView>
  </sheetViews>
  <sheetFormatPr defaultColWidth="9.1640625" defaultRowHeight="12.75"/>
  <cols>
    <col min="1" max="1" width="14.5" style="7" customWidth="1"/>
    <col min="2" max="2" width="12.1640625" style="7" customWidth="1"/>
    <col min="3" max="3" width="11.33203125" style="7" customWidth="1"/>
    <col min="4" max="4" width="68.1640625" style="4" customWidth="1"/>
    <col min="5" max="5" width="18.33203125" style="46" customWidth="1"/>
    <col min="6" max="6" width="18" style="4" customWidth="1"/>
    <col min="7" max="7" width="17.83203125" style="4" customWidth="1"/>
    <col min="8" max="8" width="15.5" style="4" customWidth="1"/>
    <col min="9" max="9" width="11.6640625" style="4" customWidth="1"/>
    <col min="10" max="10" width="15.1640625" style="4" customWidth="1"/>
    <col min="11" max="11" width="16" style="4" customWidth="1"/>
    <col min="12" max="12" width="14.33203125" style="4" customWidth="1"/>
    <col min="13" max="13" width="10.6640625" style="4" customWidth="1"/>
    <col min="14" max="14" width="12.1640625" style="4" customWidth="1"/>
    <col min="15" max="15" width="15.33203125" style="4" customWidth="1"/>
    <col min="16" max="16" width="19.1640625" style="4" customWidth="1"/>
    <col min="17" max="17" width="15.33203125" style="3" bestFit="1" customWidth="1"/>
    <col min="18" max="18" width="14.83203125" style="3" customWidth="1"/>
    <col min="19" max="16384" width="9.1640625" style="3"/>
  </cols>
  <sheetData>
    <row r="1" spans="1:17" ht="97.5" customHeight="1">
      <c r="D1" s="2"/>
      <c r="E1" s="44"/>
      <c r="F1" s="1"/>
      <c r="G1" s="1"/>
      <c r="H1" s="1"/>
      <c r="I1" s="1"/>
      <c r="J1" s="1"/>
      <c r="K1" s="1"/>
      <c r="L1" s="79" t="s">
        <v>114</v>
      </c>
      <c r="M1" s="79"/>
      <c r="N1" s="79"/>
      <c r="O1" s="79"/>
      <c r="P1" s="79"/>
      <c r="Q1" s="21"/>
    </row>
    <row r="2" spans="1:17" ht="59.45" customHeight="1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8.75" customHeight="1">
      <c r="A3" s="14"/>
      <c r="B3" s="76" t="s">
        <v>31</v>
      </c>
      <c r="C3" s="7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8.75">
      <c r="A4" s="16"/>
      <c r="B4" s="19" t="s">
        <v>32</v>
      </c>
      <c r="C4" s="20"/>
      <c r="D4" s="17"/>
      <c r="E4" s="45"/>
      <c r="F4" s="17"/>
      <c r="G4" s="18"/>
      <c r="H4" s="17"/>
      <c r="I4" s="17"/>
      <c r="J4" s="5"/>
      <c r="K4" s="6"/>
      <c r="L4" s="27"/>
      <c r="M4" s="6"/>
      <c r="N4" s="6"/>
      <c r="O4" s="6"/>
      <c r="P4" s="3"/>
    </row>
    <row r="5" spans="1:17" ht="18.75">
      <c r="A5" s="16"/>
      <c r="B5" s="29"/>
      <c r="C5" s="29"/>
      <c r="D5" s="17"/>
      <c r="E5" s="45"/>
      <c r="F5" s="17"/>
      <c r="G5" s="18"/>
      <c r="H5" s="17"/>
      <c r="I5" s="17"/>
      <c r="J5" s="5"/>
      <c r="K5" s="28"/>
      <c r="L5" s="6"/>
      <c r="M5" s="6"/>
      <c r="N5" s="6"/>
      <c r="O5" s="6"/>
      <c r="P5" s="30" t="s">
        <v>0</v>
      </c>
    </row>
    <row r="6" spans="1:17" s="8" customFormat="1" ht="20.45" customHeight="1">
      <c r="A6" s="73" t="s">
        <v>25</v>
      </c>
      <c r="B6" s="73" t="s">
        <v>26</v>
      </c>
      <c r="C6" s="73" t="s">
        <v>27</v>
      </c>
      <c r="D6" s="73" t="s">
        <v>28</v>
      </c>
      <c r="E6" s="74" t="s">
        <v>2</v>
      </c>
      <c r="F6" s="74"/>
      <c r="G6" s="74"/>
      <c r="H6" s="74"/>
      <c r="I6" s="74"/>
      <c r="J6" s="77" t="s">
        <v>3</v>
      </c>
      <c r="K6" s="77"/>
      <c r="L6" s="77"/>
      <c r="M6" s="77"/>
      <c r="N6" s="77"/>
      <c r="O6" s="77"/>
      <c r="P6" s="77" t="s">
        <v>4</v>
      </c>
    </row>
    <row r="7" spans="1:17" s="8" customFormat="1" ht="16.5" customHeight="1">
      <c r="A7" s="73"/>
      <c r="B7" s="73"/>
      <c r="C7" s="73"/>
      <c r="D7" s="73"/>
      <c r="E7" s="75" t="s">
        <v>23</v>
      </c>
      <c r="F7" s="75" t="s">
        <v>5</v>
      </c>
      <c r="G7" s="74" t="s">
        <v>6</v>
      </c>
      <c r="H7" s="74"/>
      <c r="I7" s="74" t="s">
        <v>7</v>
      </c>
      <c r="J7" s="80" t="s">
        <v>23</v>
      </c>
      <c r="K7" s="77" t="s">
        <v>24</v>
      </c>
      <c r="L7" s="75" t="s">
        <v>5</v>
      </c>
      <c r="M7" s="77" t="s">
        <v>6</v>
      </c>
      <c r="N7" s="77"/>
      <c r="O7" s="77" t="s">
        <v>7</v>
      </c>
      <c r="P7" s="77"/>
    </row>
    <row r="8" spans="1:17" s="8" customFormat="1" ht="20.25" customHeight="1">
      <c r="A8" s="73"/>
      <c r="B8" s="73"/>
      <c r="C8" s="73"/>
      <c r="D8" s="73"/>
      <c r="E8" s="75"/>
      <c r="F8" s="75"/>
      <c r="G8" s="74" t="s">
        <v>8</v>
      </c>
      <c r="H8" s="74" t="s">
        <v>9</v>
      </c>
      <c r="I8" s="74"/>
      <c r="J8" s="80"/>
      <c r="K8" s="77"/>
      <c r="L8" s="75"/>
      <c r="M8" s="74" t="s">
        <v>8</v>
      </c>
      <c r="N8" s="77" t="s">
        <v>9</v>
      </c>
      <c r="O8" s="77"/>
      <c r="P8" s="77"/>
    </row>
    <row r="9" spans="1:17" s="8" customFormat="1" ht="140.25" customHeight="1">
      <c r="A9" s="73"/>
      <c r="B9" s="73"/>
      <c r="C9" s="73"/>
      <c r="D9" s="73"/>
      <c r="E9" s="75"/>
      <c r="F9" s="75"/>
      <c r="G9" s="74"/>
      <c r="H9" s="74"/>
      <c r="I9" s="74"/>
      <c r="J9" s="80"/>
      <c r="K9" s="77"/>
      <c r="L9" s="75"/>
      <c r="M9" s="74"/>
      <c r="N9" s="77"/>
      <c r="O9" s="77"/>
      <c r="P9" s="77"/>
    </row>
    <row r="10" spans="1:17" s="8" customFormat="1" ht="24.75" customHeight="1">
      <c r="A10" s="52">
        <v>1</v>
      </c>
      <c r="B10" s="52">
        <f>A10+1</f>
        <v>2</v>
      </c>
      <c r="C10" s="52">
        <f t="shared" ref="C10:K10" si="0">B10+1</f>
        <v>3</v>
      </c>
      <c r="D10" s="52">
        <f t="shared" si="0"/>
        <v>4</v>
      </c>
      <c r="E10" s="52">
        <f t="shared" si="0"/>
        <v>5</v>
      </c>
      <c r="F10" s="52">
        <f t="shared" si="0"/>
        <v>6</v>
      </c>
      <c r="G10" s="52">
        <f t="shared" si="0"/>
        <v>7</v>
      </c>
      <c r="H10" s="52">
        <f t="shared" si="0"/>
        <v>8</v>
      </c>
      <c r="I10" s="52">
        <f t="shared" si="0"/>
        <v>9</v>
      </c>
      <c r="J10" s="52">
        <f t="shared" si="0"/>
        <v>10</v>
      </c>
      <c r="K10" s="52">
        <f t="shared" si="0"/>
        <v>11</v>
      </c>
      <c r="L10" s="52">
        <f>K10+1</f>
        <v>12</v>
      </c>
      <c r="M10" s="52">
        <f>L10+1</f>
        <v>13</v>
      </c>
      <c r="N10" s="52">
        <f>M10+1</f>
        <v>14</v>
      </c>
      <c r="O10" s="52">
        <f>N10+1</f>
        <v>15</v>
      </c>
      <c r="P10" s="52">
        <f>O10+1</f>
        <v>16</v>
      </c>
    </row>
    <row r="11" spans="1:17" s="8" customFormat="1" ht="31.5" customHeight="1">
      <c r="A11" s="69" t="s">
        <v>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7" s="8" customFormat="1" ht="33" customHeight="1">
      <c r="A12" s="70" t="s">
        <v>61</v>
      </c>
      <c r="B12" s="70"/>
      <c r="C12" s="70"/>
      <c r="D12" s="70"/>
      <c r="E12" s="65">
        <f>E13</f>
        <v>5087000</v>
      </c>
      <c r="F12" s="65">
        <f t="shared" ref="F12:P15" si="1">F13</f>
        <v>5087000</v>
      </c>
      <c r="G12" s="65">
        <f t="shared" si="1"/>
        <v>4169700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5087000</v>
      </c>
    </row>
    <row r="13" spans="1:17" s="8" customFormat="1" ht="57.75" customHeight="1">
      <c r="A13" s="48" t="s">
        <v>20</v>
      </c>
      <c r="B13" s="31" t="s">
        <v>12</v>
      </c>
      <c r="C13" s="31"/>
      <c r="D13" s="53" t="s">
        <v>42</v>
      </c>
      <c r="E13" s="61">
        <f>E14</f>
        <v>5087000</v>
      </c>
      <c r="F13" s="61">
        <f t="shared" si="1"/>
        <v>5087000</v>
      </c>
      <c r="G13" s="61">
        <f t="shared" si="1"/>
        <v>4169700</v>
      </c>
      <c r="H13" s="61">
        <f t="shared" si="1"/>
        <v>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5087000</v>
      </c>
    </row>
    <row r="14" spans="1:17" s="8" customFormat="1" ht="54.75" customHeight="1">
      <c r="A14" s="48" t="s">
        <v>21</v>
      </c>
      <c r="B14" s="31" t="s">
        <v>12</v>
      </c>
      <c r="C14" s="31"/>
      <c r="D14" s="53" t="s">
        <v>43</v>
      </c>
      <c r="E14" s="61">
        <f>E15</f>
        <v>5087000</v>
      </c>
      <c r="F14" s="61">
        <f t="shared" si="1"/>
        <v>5087000</v>
      </c>
      <c r="G14" s="61">
        <f t="shared" si="1"/>
        <v>4169700</v>
      </c>
      <c r="H14" s="61">
        <f t="shared" si="1"/>
        <v>0</v>
      </c>
      <c r="I14" s="61">
        <f t="shared" si="1"/>
        <v>0</v>
      </c>
      <c r="J14" s="61">
        <f t="shared" si="1"/>
        <v>0</v>
      </c>
      <c r="K14" s="61">
        <f t="shared" si="1"/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61">
        <f t="shared" si="1"/>
        <v>5087000</v>
      </c>
    </row>
    <row r="15" spans="1:17" s="8" customFormat="1" ht="54" customHeight="1">
      <c r="A15" s="24" t="s">
        <v>13</v>
      </c>
      <c r="B15" s="24" t="s">
        <v>44</v>
      </c>
      <c r="C15" s="24" t="s">
        <v>11</v>
      </c>
      <c r="D15" s="49" t="s">
        <v>45</v>
      </c>
      <c r="E15" s="61">
        <v>5087000</v>
      </c>
      <c r="F15" s="62">
        <v>5087000</v>
      </c>
      <c r="G15" s="62">
        <v>4169700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5087000</v>
      </c>
    </row>
    <row r="16" spans="1:17" s="40" customFormat="1" ht="31.5" customHeight="1">
      <c r="A16" s="54"/>
      <c r="B16" s="54"/>
      <c r="C16" s="54"/>
      <c r="D16" s="54" t="s">
        <v>60</v>
      </c>
      <c r="E16" s="63">
        <v>5087000</v>
      </c>
      <c r="F16" s="64">
        <v>5087000</v>
      </c>
      <c r="G16" s="64">
        <v>4169700</v>
      </c>
      <c r="H16" s="64"/>
      <c r="I16" s="64"/>
      <c r="J16" s="63">
        <f>L16+O16</f>
        <v>0</v>
      </c>
      <c r="K16" s="64"/>
      <c r="L16" s="64"/>
      <c r="M16" s="64"/>
      <c r="N16" s="64"/>
      <c r="O16" s="64"/>
      <c r="P16" s="63">
        <f>E16+J16</f>
        <v>5087000</v>
      </c>
    </row>
    <row r="17" spans="1:24" s="8" customFormat="1" ht="33" customHeight="1">
      <c r="A17" s="78" t="s">
        <v>62</v>
      </c>
      <c r="B17" s="78"/>
      <c r="C17" s="78"/>
      <c r="D17" s="78"/>
      <c r="E17" s="65">
        <f>E19+E31+E39+E45+E41</f>
        <v>-2521500</v>
      </c>
      <c r="F17" s="65">
        <f t="shared" ref="F17:P17" si="2">F19+F31+F39+F45+F41</f>
        <v>-2590000</v>
      </c>
      <c r="G17" s="65">
        <f t="shared" si="2"/>
        <v>-3073400</v>
      </c>
      <c r="H17" s="65">
        <f t="shared" si="2"/>
        <v>0</v>
      </c>
      <c r="I17" s="65">
        <f t="shared" si="2"/>
        <v>0</v>
      </c>
      <c r="J17" s="65">
        <f t="shared" si="2"/>
        <v>2521500</v>
      </c>
      <c r="K17" s="65">
        <f t="shared" si="2"/>
        <v>2521500</v>
      </c>
      <c r="L17" s="65">
        <f t="shared" si="2"/>
        <v>0</v>
      </c>
      <c r="M17" s="65">
        <f t="shared" si="2"/>
        <v>0</v>
      </c>
      <c r="N17" s="65">
        <f t="shared" si="2"/>
        <v>0</v>
      </c>
      <c r="O17" s="65">
        <f t="shared" si="2"/>
        <v>2521500</v>
      </c>
      <c r="P17" s="65">
        <f t="shared" si="2"/>
        <v>0</v>
      </c>
      <c r="Q17" s="10">
        <f>E17+J17</f>
        <v>0</v>
      </c>
      <c r="R17" s="10"/>
      <c r="S17" s="10"/>
      <c r="T17" s="10"/>
      <c r="U17" s="10"/>
      <c r="V17" s="10"/>
      <c r="W17" s="10"/>
      <c r="X17" s="10"/>
    </row>
    <row r="18" spans="1:24" s="8" customFormat="1" ht="36" customHeight="1">
      <c r="A18" s="31" t="s">
        <v>16</v>
      </c>
      <c r="B18" s="31" t="s">
        <v>15</v>
      </c>
      <c r="C18" s="31"/>
      <c r="D18" s="53" t="s">
        <v>40</v>
      </c>
      <c r="E18" s="66">
        <f>E19</f>
        <v>80000</v>
      </c>
      <c r="F18" s="66">
        <f t="shared" ref="F18:P18" si="3">F19</f>
        <v>0</v>
      </c>
      <c r="G18" s="66">
        <f t="shared" si="3"/>
        <v>0</v>
      </c>
      <c r="H18" s="66">
        <f t="shared" si="3"/>
        <v>0</v>
      </c>
      <c r="I18" s="66">
        <f t="shared" si="3"/>
        <v>0</v>
      </c>
      <c r="J18" s="66">
        <f t="shared" si="3"/>
        <v>2747000</v>
      </c>
      <c r="K18" s="66">
        <f t="shared" si="3"/>
        <v>2747000</v>
      </c>
      <c r="L18" s="66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2747000</v>
      </c>
      <c r="P18" s="66">
        <f t="shared" si="3"/>
        <v>2827000</v>
      </c>
      <c r="Q18" s="10"/>
      <c r="R18" s="10"/>
      <c r="S18" s="10"/>
      <c r="T18" s="10"/>
      <c r="U18" s="10"/>
      <c r="V18" s="10"/>
      <c r="W18" s="10"/>
      <c r="X18" s="10"/>
    </row>
    <row r="19" spans="1:24" s="8" customFormat="1" ht="36" customHeight="1">
      <c r="A19" s="31" t="s">
        <v>17</v>
      </c>
      <c r="B19" s="31" t="s">
        <v>15</v>
      </c>
      <c r="C19" s="31"/>
      <c r="D19" s="53" t="s">
        <v>41</v>
      </c>
      <c r="E19" s="66">
        <f>E20+E21+E22+E23+E24+E25+E26+E27+E28+E29</f>
        <v>80000</v>
      </c>
      <c r="F19" s="66">
        <f t="shared" ref="F19:P19" si="4">F20+F21+F22+F23+F24+F25+F26+F27+F28+F29</f>
        <v>0</v>
      </c>
      <c r="G19" s="66">
        <f t="shared" si="4"/>
        <v>0</v>
      </c>
      <c r="H19" s="66">
        <f t="shared" si="4"/>
        <v>0</v>
      </c>
      <c r="I19" s="66">
        <f t="shared" si="4"/>
        <v>0</v>
      </c>
      <c r="J19" s="66">
        <f t="shared" si="4"/>
        <v>2747000</v>
      </c>
      <c r="K19" s="66">
        <f t="shared" si="4"/>
        <v>2747000</v>
      </c>
      <c r="L19" s="66">
        <f t="shared" si="4"/>
        <v>0</v>
      </c>
      <c r="M19" s="66">
        <f t="shared" si="4"/>
        <v>0</v>
      </c>
      <c r="N19" s="66">
        <f t="shared" si="4"/>
        <v>0</v>
      </c>
      <c r="O19" s="66">
        <f t="shared" si="4"/>
        <v>2747000</v>
      </c>
      <c r="P19" s="66">
        <f t="shared" si="4"/>
        <v>2827000</v>
      </c>
      <c r="Q19" s="10"/>
      <c r="R19" s="10"/>
      <c r="S19" s="10"/>
      <c r="T19" s="10"/>
      <c r="U19" s="10"/>
      <c r="V19" s="10"/>
      <c r="W19" s="10"/>
      <c r="X19" s="10"/>
    </row>
    <row r="20" spans="1:24" s="42" customFormat="1" ht="54.75" customHeight="1">
      <c r="A20" s="25" t="s">
        <v>63</v>
      </c>
      <c r="B20" s="25" t="s">
        <v>64</v>
      </c>
      <c r="C20" s="25" t="s">
        <v>65</v>
      </c>
      <c r="D20" s="55" t="s">
        <v>66</v>
      </c>
      <c r="E20" s="66">
        <v>20000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1">
        <f t="shared" ref="P20:P29" si="5">E20+J20</f>
        <v>20000</v>
      </c>
      <c r="Q20" s="22"/>
      <c r="R20" s="22"/>
      <c r="S20" s="22"/>
      <c r="T20" s="22"/>
      <c r="U20" s="22"/>
      <c r="V20" s="22"/>
      <c r="W20" s="22"/>
      <c r="X20" s="22"/>
    </row>
    <row r="21" spans="1:24" s="8" customFormat="1" ht="39" customHeight="1">
      <c r="A21" s="25" t="s">
        <v>36</v>
      </c>
      <c r="B21" s="25" t="s">
        <v>37</v>
      </c>
      <c r="C21" s="25" t="s">
        <v>38</v>
      </c>
      <c r="D21" s="55" t="s">
        <v>39</v>
      </c>
      <c r="E21" s="61">
        <v>60000</v>
      </c>
      <c r="F21" s="62"/>
      <c r="G21" s="62"/>
      <c r="H21" s="62"/>
      <c r="I21" s="62"/>
      <c r="J21" s="61">
        <f t="shared" ref="J21:J29" si="6">L21+O21</f>
        <v>0</v>
      </c>
      <c r="K21" s="62"/>
      <c r="L21" s="62"/>
      <c r="M21" s="62"/>
      <c r="N21" s="62"/>
      <c r="O21" s="62"/>
      <c r="P21" s="61">
        <f t="shared" si="5"/>
        <v>60000</v>
      </c>
      <c r="Q21" s="10"/>
      <c r="R21" s="10"/>
      <c r="S21" s="10"/>
      <c r="T21" s="10"/>
      <c r="U21" s="10"/>
      <c r="V21" s="10"/>
      <c r="W21" s="10"/>
      <c r="X21" s="10"/>
    </row>
    <row r="22" spans="1:24" s="8" customFormat="1" ht="60.75" customHeight="1">
      <c r="A22" s="24" t="s">
        <v>84</v>
      </c>
      <c r="B22" s="43">
        <v>6050</v>
      </c>
      <c r="C22" s="24" t="s">
        <v>85</v>
      </c>
      <c r="D22" s="56" t="s">
        <v>86</v>
      </c>
      <c r="E22" s="61"/>
      <c r="F22" s="62"/>
      <c r="G22" s="62"/>
      <c r="H22" s="62"/>
      <c r="I22" s="62"/>
      <c r="J22" s="61">
        <f t="shared" si="6"/>
        <v>356000</v>
      </c>
      <c r="K22" s="62">
        <v>356000</v>
      </c>
      <c r="L22" s="62"/>
      <c r="M22" s="62"/>
      <c r="N22" s="62"/>
      <c r="O22" s="62">
        <v>356000</v>
      </c>
      <c r="P22" s="61">
        <f t="shared" si="5"/>
        <v>356000</v>
      </c>
      <c r="Q22" s="10"/>
      <c r="R22" s="10"/>
      <c r="S22" s="10"/>
      <c r="T22" s="10"/>
      <c r="U22" s="10"/>
      <c r="V22" s="10"/>
      <c r="W22" s="10"/>
      <c r="X22" s="10"/>
    </row>
    <row r="23" spans="1:24" s="8" customFormat="1" ht="93" customHeight="1">
      <c r="A23" s="24" t="s">
        <v>69</v>
      </c>
      <c r="B23" s="24" t="s">
        <v>70</v>
      </c>
      <c r="C23" s="24" t="s">
        <v>38</v>
      </c>
      <c r="D23" s="57" t="s">
        <v>71</v>
      </c>
      <c r="E23" s="61">
        <f>F23+I23</f>
        <v>0</v>
      </c>
      <c r="F23" s="62"/>
      <c r="G23" s="62"/>
      <c r="H23" s="62"/>
      <c r="I23" s="62"/>
      <c r="J23" s="61">
        <f t="shared" si="6"/>
        <v>10000</v>
      </c>
      <c r="K23" s="62">
        <v>10000</v>
      </c>
      <c r="L23" s="62"/>
      <c r="M23" s="62"/>
      <c r="N23" s="62"/>
      <c r="O23" s="62">
        <v>10000</v>
      </c>
      <c r="P23" s="61">
        <f t="shared" si="5"/>
        <v>10000</v>
      </c>
      <c r="Q23" s="10"/>
      <c r="R23" s="10"/>
      <c r="S23" s="10"/>
      <c r="T23" s="10"/>
      <c r="U23" s="10"/>
      <c r="V23" s="10"/>
      <c r="W23" s="10"/>
      <c r="X23" s="10"/>
    </row>
    <row r="24" spans="1:24" s="8" customFormat="1" ht="31.15" customHeight="1">
      <c r="A24" s="25" t="s">
        <v>22</v>
      </c>
      <c r="B24" s="38" t="s">
        <v>57</v>
      </c>
      <c r="C24" s="25" t="s">
        <v>14</v>
      </c>
      <c r="D24" s="58" t="s">
        <v>58</v>
      </c>
      <c r="E24" s="61">
        <f>F24+I24</f>
        <v>0</v>
      </c>
      <c r="F24" s="62"/>
      <c r="G24" s="62"/>
      <c r="H24" s="62"/>
      <c r="I24" s="62"/>
      <c r="J24" s="61">
        <f t="shared" si="6"/>
        <v>500000</v>
      </c>
      <c r="K24" s="62">
        <v>500000</v>
      </c>
      <c r="L24" s="62"/>
      <c r="M24" s="62"/>
      <c r="N24" s="62"/>
      <c r="O24" s="62">
        <v>500000</v>
      </c>
      <c r="P24" s="61">
        <f t="shared" si="5"/>
        <v>500000</v>
      </c>
      <c r="Q24" s="10"/>
      <c r="R24" s="10"/>
      <c r="S24" s="10"/>
      <c r="T24" s="10"/>
      <c r="U24" s="10"/>
      <c r="V24" s="10"/>
      <c r="W24" s="10"/>
      <c r="X24" s="10"/>
    </row>
    <row r="25" spans="1:24" s="8" customFormat="1" ht="31.15" customHeight="1">
      <c r="A25" s="24" t="s">
        <v>67</v>
      </c>
      <c r="B25" s="43">
        <v>7330</v>
      </c>
      <c r="C25" s="24" t="s">
        <v>14</v>
      </c>
      <c r="D25" s="56" t="s">
        <v>68</v>
      </c>
      <c r="E25" s="61"/>
      <c r="F25" s="62"/>
      <c r="G25" s="62"/>
      <c r="H25" s="62"/>
      <c r="I25" s="62"/>
      <c r="J25" s="61">
        <f t="shared" si="6"/>
        <v>290000</v>
      </c>
      <c r="K25" s="62">
        <v>290000</v>
      </c>
      <c r="L25" s="62"/>
      <c r="M25" s="62"/>
      <c r="N25" s="62"/>
      <c r="O25" s="62">
        <v>290000</v>
      </c>
      <c r="P25" s="61">
        <f t="shared" si="5"/>
        <v>290000</v>
      </c>
      <c r="Q25" s="10"/>
      <c r="R25" s="10"/>
      <c r="S25" s="10"/>
      <c r="T25" s="10"/>
      <c r="U25" s="10"/>
      <c r="V25" s="10"/>
      <c r="W25" s="10"/>
      <c r="X25" s="10"/>
    </row>
    <row r="26" spans="1:24" s="8" customFormat="1" ht="39.75" customHeight="1">
      <c r="A26" s="24" t="s">
        <v>108</v>
      </c>
      <c r="B26" s="43">
        <v>7350</v>
      </c>
      <c r="C26" s="24" t="s">
        <v>14</v>
      </c>
      <c r="D26" s="56" t="s">
        <v>109</v>
      </c>
      <c r="E26" s="61"/>
      <c r="F26" s="62"/>
      <c r="G26" s="62"/>
      <c r="H26" s="62"/>
      <c r="I26" s="62"/>
      <c r="J26" s="61">
        <f t="shared" si="6"/>
        <v>66500</v>
      </c>
      <c r="K26" s="62">
        <v>66500</v>
      </c>
      <c r="L26" s="62"/>
      <c r="M26" s="62"/>
      <c r="N26" s="62"/>
      <c r="O26" s="62">
        <v>66500</v>
      </c>
      <c r="P26" s="61">
        <f t="shared" si="5"/>
        <v>66500</v>
      </c>
      <c r="Q26" s="10"/>
      <c r="R26" s="10"/>
      <c r="S26" s="10"/>
      <c r="T26" s="10"/>
      <c r="U26" s="10"/>
      <c r="V26" s="10"/>
      <c r="W26" s="10"/>
      <c r="X26" s="10"/>
    </row>
    <row r="27" spans="1:24" s="8" customFormat="1" ht="41.25" customHeight="1">
      <c r="A27" s="25" t="s">
        <v>19</v>
      </c>
      <c r="B27" s="38" t="s">
        <v>59</v>
      </c>
      <c r="C27" s="25" t="s">
        <v>10</v>
      </c>
      <c r="D27" s="55" t="s">
        <v>18</v>
      </c>
      <c r="E27" s="61">
        <f>F27+I27</f>
        <v>0</v>
      </c>
      <c r="F27" s="62"/>
      <c r="G27" s="62"/>
      <c r="H27" s="62"/>
      <c r="I27" s="62"/>
      <c r="J27" s="61">
        <f t="shared" si="6"/>
        <v>1554000</v>
      </c>
      <c r="K27" s="62">
        <v>1554000</v>
      </c>
      <c r="L27" s="62"/>
      <c r="M27" s="62"/>
      <c r="N27" s="62"/>
      <c r="O27" s="62">
        <v>1554000</v>
      </c>
      <c r="P27" s="61">
        <f t="shared" si="5"/>
        <v>1554000</v>
      </c>
      <c r="Q27" s="10"/>
      <c r="R27" s="10"/>
      <c r="S27" s="10"/>
      <c r="T27" s="10"/>
      <c r="U27" s="10"/>
      <c r="V27" s="10"/>
      <c r="W27" s="10"/>
      <c r="X27" s="10"/>
    </row>
    <row r="28" spans="1:24" s="8" customFormat="1" ht="39" customHeight="1">
      <c r="A28" s="25" t="s">
        <v>110</v>
      </c>
      <c r="B28" s="38" t="s">
        <v>111</v>
      </c>
      <c r="C28" s="25" t="s">
        <v>73</v>
      </c>
      <c r="D28" s="55" t="s">
        <v>112</v>
      </c>
      <c r="E28" s="61"/>
      <c r="F28" s="62"/>
      <c r="G28" s="62"/>
      <c r="H28" s="62"/>
      <c r="I28" s="62"/>
      <c r="J28" s="61">
        <f t="shared" si="6"/>
        <v>-66500</v>
      </c>
      <c r="K28" s="62">
        <v>-66500</v>
      </c>
      <c r="L28" s="62"/>
      <c r="M28" s="62"/>
      <c r="N28" s="62"/>
      <c r="O28" s="62">
        <v>-66500</v>
      </c>
      <c r="P28" s="61">
        <f t="shared" si="5"/>
        <v>-66500</v>
      </c>
      <c r="Q28" s="10"/>
      <c r="R28" s="10"/>
      <c r="S28" s="10"/>
      <c r="T28" s="10"/>
      <c r="U28" s="10"/>
      <c r="V28" s="10"/>
      <c r="W28" s="10"/>
      <c r="X28" s="10"/>
    </row>
    <row r="29" spans="1:24" s="8" customFormat="1" ht="41.25" customHeight="1">
      <c r="A29" s="50" t="s">
        <v>87</v>
      </c>
      <c r="B29" s="51">
        <v>8220</v>
      </c>
      <c r="C29" s="50" t="s">
        <v>88</v>
      </c>
      <c r="D29" s="59" t="s">
        <v>89</v>
      </c>
      <c r="E29" s="61"/>
      <c r="F29" s="62"/>
      <c r="G29" s="62"/>
      <c r="H29" s="62"/>
      <c r="I29" s="62"/>
      <c r="J29" s="61">
        <f t="shared" si="6"/>
        <v>37000</v>
      </c>
      <c r="K29" s="62">
        <v>37000</v>
      </c>
      <c r="L29" s="62"/>
      <c r="M29" s="62"/>
      <c r="N29" s="62"/>
      <c r="O29" s="62">
        <v>37000</v>
      </c>
      <c r="P29" s="61">
        <f t="shared" si="5"/>
        <v>37000</v>
      </c>
      <c r="Q29" s="10"/>
      <c r="R29" s="10"/>
      <c r="S29" s="10"/>
      <c r="T29" s="10"/>
      <c r="U29" s="10"/>
      <c r="V29" s="10"/>
      <c r="W29" s="10"/>
      <c r="X29" s="10"/>
    </row>
    <row r="30" spans="1:24" s="8" customFormat="1" ht="55.5" customHeight="1">
      <c r="A30" s="48" t="s">
        <v>20</v>
      </c>
      <c r="B30" s="31" t="s">
        <v>12</v>
      </c>
      <c r="C30" s="31"/>
      <c r="D30" s="53" t="s">
        <v>42</v>
      </c>
      <c r="E30" s="61">
        <f>E31</f>
        <v>-2590000</v>
      </c>
      <c r="F30" s="61">
        <f t="shared" ref="F30:P30" si="7">F31</f>
        <v>-2590000</v>
      </c>
      <c r="G30" s="61">
        <f t="shared" si="7"/>
        <v>-3073400</v>
      </c>
      <c r="H30" s="61">
        <f t="shared" si="7"/>
        <v>0</v>
      </c>
      <c r="I30" s="61">
        <f t="shared" si="7"/>
        <v>0</v>
      </c>
      <c r="J30" s="61">
        <f t="shared" si="7"/>
        <v>-240000</v>
      </c>
      <c r="K30" s="61">
        <f t="shared" si="7"/>
        <v>-240000</v>
      </c>
      <c r="L30" s="61">
        <f t="shared" si="7"/>
        <v>0</v>
      </c>
      <c r="M30" s="61">
        <f t="shared" si="7"/>
        <v>0</v>
      </c>
      <c r="N30" s="61">
        <f t="shared" si="7"/>
        <v>0</v>
      </c>
      <c r="O30" s="61">
        <f t="shared" si="7"/>
        <v>-240000</v>
      </c>
      <c r="P30" s="61">
        <f t="shared" si="7"/>
        <v>-2830000</v>
      </c>
      <c r="Q30" s="10"/>
      <c r="R30" s="10"/>
      <c r="S30" s="10"/>
      <c r="T30" s="10"/>
      <c r="U30" s="10"/>
      <c r="V30" s="10"/>
      <c r="W30" s="10"/>
      <c r="X30" s="10"/>
    </row>
    <row r="31" spans="1:24" s="8" customFormat="1" ht="54" customHeight="1">
      <c r="A31" s="48" t="s">
        <v>21</v>
      </c>
      <c r="B31" s="31" t="s">
        <v>12</v>
      </c>
      <c r="C31" s="31"/>
      <c r="D31" s="53" t="s">
        <v>43</v>
      </c>
      <c r="E31" s="61">
        <f>E32+E33+E34+E35+E36+E37</f>
        <v>-2590000</v>
      </c>
      <c r="F31" s="61">
        <f t="shared" ref="F31:P31" si="8">F32+F33+F34+F35+F36+F37</f>
        <v>-2590000</v>
      </c>
      <c r="G31" s="61">
        <f t="shared" si="8"/>
        <v>-3073400</v>
      </c>
      <c r="H31" s="61">
        <f t="shared" si="8"/>
        <v>0</v>
      </c>
      <c r="I31" s="61">
        <f t="shared" si="8"/>
        <v>0</v>
      </c>
      <c r="J31" s="61">
        <f t="shared" si="8"/>
        <v>-240000</v>
      </c>
      <c r="K31" s="61">
        <f t="shared" si="8"/>
        <v>-240000</v>
      </c>
      <c r="L31" s="61">
        <f t="shared" si="8"/>
        <v>0</v>
      </c>
      <c r="M31" s="61">
        <f t="shared" si="8"/>
        <v>0</v>
      </c>
      <c r="N31" s="61">
        <f t="shared" si="8"/>
        <v>0</v>
      </c>
      <c r="O31" s="61">
        <f t="shared" si="8"/>
        <v>-240000</v>
      </c>
      <c r="P31" s="61">
        <f t="shared" si="8"/>
        <v>-2830000</v>
      </c>
      <c r="Q31" s="10"/>
      <c r="R31" s="10"/>
      <c r="S31" s="10"/>
      <c r="T31" s="10"/>
      <c r="U31" s="10"/>
      <c r="V31" s="10"/>
      <c r="W31" s="10"/>
      <c r="X31" s="10"/>
    </row>
    <row r="32" spans="1:24" s="8" customFormat="1" ht="36" customHeight="1">
      <c r="A32" s="32" t="s">
        <v>33</v>
      </c>
      <c r="B32" s="24">
        <v>1010</v>
      </c>
      <c r="C32" s="32" t="s">
        <v>34</v>
      </c>
      <c r="D32" s="49" t="s">
        <v>35</v>
      </c>
      <c r="E32" s="61">
        <f>F32+I32</f>
        <v>400000</v>
      </c>
      <c r="F32" s="62">
        <v>400000</v>
      </c>
      <c r="G32" s="62"/>
      <c r="H32" s="62"/>
      <c r="I32" s="62"/>
      <c r="J32" s="61">
        <f t="shared" ref="J32:J37" si="9">L32+O32</f>
        <v>100000</v>
      </c>
      <c r="K32" s="62">
        <v>100000</v>
      </c>
      <c r="L32" s="62"/>
      <c r="M32" s="62"/>
      <c r="N32" s="62"/>
      <c r="O32" s="62">
        <v>100000</v>
      </c>
      <c r="P32" s="61">
        <f t="shared" ref="P32:P37" si="10">E32+J32</f>
        <v>500000</v>
      </c>
      <c r="Q32" s="10"/>
      <c r="R32" s="10"/>
      <c r="S32" s="10"/>
      <c r="T32" s="10"/>
      <c r="U32" s="10"/>
      <c r="V32" s="10"/>
      <c r="W32" s="10"/>
      <c r="X32" s="10"/>
    </row>
    <row r="33" spans="1:24" s="8" customFormat="1" ht="54.75" customHeight="1">
      <c r="A33" s="24" t="s">
        <v>13</v>
      </c>
      <c r="B33" s="24" t="s">
        <v>44</v>
      </c>
      <c r="C33" s="24" t="s">
        <v>11</v>
      </c>
      <c r="D33" s="49" t="s">
        <v>45</v>
      </c>
      <c r="E33" s="61">
        <v>-3050000</v>
      </c>
      <c r="F33" s="62">
        <v>-3050000</v>
      </c>
      <c r="G33" s="62">
        <v>-3073400</v>
      </c>
      <c r="H33" s="62"/>
      <c r="I33" s="62"/>
      <c r="J33" s="61">
        <f t="shared" si="9"/>
        <v>0</v>
      </c>
      <c r="K33" s="62"/>
      <c r="L33" s="62"/>
      <c r="M33" s="62"/>
      <c r="N33" s="62"/>
      <c r="O33" s="62"/>
      <c r="P33" s="61">
        <f t="shared" si="10"/>
        <v>-3050000</v>
      </c>
      <c r="Q33" s="10"/>
      <c r="R33" s="10"/>
      <c r="S33" s="10"/>
      <c r="T33" s="10"/>
      <c r="U33" s="10"/>
      <c r="V33" s="10"/>
      <c r="W33" s="10"/>
      <c r="X33" s="10"/>
    </row>
    <row r="34" spans="1:24" s="8" customFormat="1" ht="47.25" customHeight="1">
      <c r="A34" s="24" t="s">
        <v>53</v>
      </c>
      <c r="B34" s="24" t="s">
        <v>54</v>
      </c>
      <c r="C34" s="24" t="s">
        <v>55</v>
      </c>
      <c r="D34" s="49" t="s">
        <v>56</v>
      </c>
      <c r="E34" s="61">
        <f>F34+I34</f>
        <v>40000</v>
      </c>
      <c r="F34" s="62">
        <v>40000</v>
      </c>
      <c r="G34" s="62"/>
      <c r="H34" s="62"/>
      <c r="I34" s="62"/>
      <c r="J34" s="61">
        <f t="shared" si="9"/>
        <v>0</v>
      </c>
      <c r="K34" s="62"/>
      <c r="L34" s="62"/>
      <c r="M34" s="62"/>
      <c r="N34" s="62"/>
      <c r="O34" s="62"/>
      <c r="P34" s="61">
        <f t="shared" si="10"/>
        <v>40000</v>
      </c>
      <c r="Q34" s="10"/>
      <c r="R34" s="10"/>
      <c r="S34" s="10"/>
      <c r="T34" s="10"/>
      <c r="U34" s="10"/>
      <c r="V34" s="10"/>
      <c r="W34" s="10"/>
      <c r="X34" s="10"/>
    </row>
    <row r="35" spans="1:24" s="8" customFormat="1" ht="36" customHeight="1">
      <c r="A35" s="24" t="s">
        <v>46</v>
      </c>
      <c r="B35" s="24" t="s">
        <v>47</v>
      </c>
      <c r="C35" s="24" t="s">
        <v>48</v>
      </c>
      <c r="D35" s="49" t="s">
        <v>49</v>
      </c>
      <c r="E35" s="61">
        <f>F35+I35</f>
        <v>0</v>
      </c>
      <c r="F35" s="62"/>
      <c r="G35" s="62"/>
      <c r="H35" s="62"/>
      <c r="I35" s="62"/>
      <c r="J35" s="61">
        <f>L35+O35</f>
        <v>20000</v>
      </c>
      <c r="K35" s="62">
        <v>20000</v>
      </c>
      <c r="L35" s="62"/>
      <c r="M35" s="62"/>
      <c r="N35" s="62"/>
      <c r="O35" s="62">
        <v>20000</v>
      </c>
      <c r="P35" s="61">
        <f t="shared" si="10"/>
        <v>20000</v>
      </c>
      <c r="Q35" s="10"/>
      <c r="R35" s="10"/>
      <c r="S35" s="10"/>
      <c r="T35" s="10"/>
      <c r="U35" s="10"/>
      <c r="V35" s="10"/>
      <c r="W35" s="10"/>
      <c r="X35" s="10"/>
    </row>
    <row r="36" spans="1:24" s="8" customFormat="1" ht="36" customHeight="1">
      <c r="A36" s="24" t="s">
        <v>50</v>
      </c>
      <c r="B36" s="24" t="s">
        <v>51</v>
      </c>
      <c r="C36" s="39" t="s">
        <v>48</v>
      </c>
      <c r="D36" s="57" t="s">
        <v>52</v>
      </c>
      <c r="E36" s="61">
        <f>F36+I36</f>
        <v>20000</v>
      </c>
      <c r="F36" s="62">
        <v>20000</v>
      </c>
      <c r="G36" s="62"/>
      <c r="H36" s="62"/>
      <c r="I36" s="62"/>
      <c r="J36" s="61">
        <f t="shared" si="9"/>
        <v>40000</v>
      </c>
      <c r="K36" s="62">
        <v>40000</v>
      </c>
      <c r="L36" s="62"/>
      <c r="M36" s="62"/>
      <c r="N36" s="62"/>
      <c r="O36" s="62">
        <v>40000</v>
      </c>
      <c r="P36" s="61">
        <f t="shared" si="10"/>
        <v>60000</v>
      </c>
      <c r="Q36" s="10"/>
      <c r="R36" s="10"/>
      <c r="S36" s="10"/>
      <c r="T36" s="10"/>
      <c r="U36" s="10"/>
      <c r="V36" s="10"/>
      <c r="W36" s="10"/>
      <c r="X36" s="10"/>
    </row>
    <row r="37" spans="1:24" s="8" customFormat="1" ht="57" customHeight="1">
      <c r="A37" s="24" t="s">
        <v>72</v>
      </c>
      <c r="B37" s="43">
        <v>7361</v>
      </c>
      <c r="C37" s="24" t="s">
        <v>73</v>
      </c>
      <c r="D37" s="56" t="s">
        <v>74</v>
      </c>
      <c r="E37" s="61"/>
      <c r="F37" s="62"/>
      <c r="G37" s="62"/>
      <c r="H37" s="62"/>
      <c r="I37" s="62"/>
      <c r="J37" s="61">
        <f t="shared" si="9"/>
        <v>-400000</v>
      </c>
      <c r="K37" s="62">
        <v>-400000</v>
      </c>
      <c r="L37" s="62"/>
      <c r="M37" s="62"/>
      <c r="N37" s="62"/>
      <c r="O37" s="62">
        <v>-400000</v>
      </c>
      <c r="P37" s="61">
        <f t="shared" si="10"/>
        <v>-400000</v>
      </c>
      <c r="Q37" s="10"/>
      <c r="R37" s="10"/>
      <c r="S37" s="10"/>
      <c r="T37" s="10"/>
      <c r="U37" s="10"/>
      <c r="V37" s="10"/>
      <c r="W37" s="10"/>
      <c r="X37" s="10"/>
    </row>
    <row r="38" spans="1:24" s="8" customFormat="1" ht="39" customHeight="1">
      <c r="A38" s="47" t="s">
        <v>76</v>
      </c>
      <c r="B38" s="26" t="s">
        <v>75</v>
      </c>
      <c r="C38" s="26"/>
      <c r="D38" s="53" t="s">
        <v>78</v>
      </c>
      <c r="E38" s="61">
        <f>E39</f>
        <v>40000</v>
      </c>
      <c r="F38" s="61">
        <f t="shared" ref="F38:P39" si="11">F39</f>
        <v>0</v>
      </c>
      <c r="G38" s="61">
        <f t="shared" si="11"/>
        <v>0</v>
      </c>
      <c r="H38" s="61">
        <f t="shared" si="11"/>
        <v>0</v>
      </c>
      <c r="I38" s="61">
        <f t="shared" si="11"/>
        <v>0</v>
      </c>
      <c r="J38" s="61">
        <f t="shared" si="11"/>
        <v>0</v>
      </c>
      <c r="K38" s="61">
        <f t="shared" si="11"/>
        <v>0</v>
      </c>
      <c r="L38" s="61">
        <f t="shared" si="11"/>
        <v>0</v>
      </c>
      <c r="M38" s="61">
        <f t="shared" si="11"/>
        <v>0</v>
      </c>
      <c r="N38" s="61">
        <f t="shared" si="11"/>
        <v>0</v>
      </c>
      <c r="O38" s="61">
        <f t="shared" si="11"/>
        <v>0</v>
      </c>
      <c r="P38" s="61">
        <f t="shared" si="11"/>
        <v>40000</v>
      </c>
      <c r="Q38" s="10"/>
      <c r="R38" s="10"/>
      <c r="S38" s="10"/>
      <c r="T38" s="10"/>
      <c r="U38" s="10"/>
      <c r="V38" s="10"/>
      <c r="W38" s="10"/>
      <c r="X38" s="10"/>
    </row>
    <row r="39" spans="1:24" s="8" customFormat="1" ht="39.75" customHeight="1">
      <c r="A39" s="47" t="s">
        <v>77</v>
      </c>
      <c r="B39" s="26" t="s">
        <v>75</v>
      </c>
      <c r="C39" s="26"/>
      <c r="D39" s="53" t="s">
        <v>79</v>
      </c>
      <c r="E39" s="61">
        <f>E40</f>
        <v>40000</v>
      </c>
      <c r="F39" s="61">
        <f t="shared" si="11"/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40000</v>
      </c>
      <c r="Q39" s="10"/>
      <c r="R39" s="10"/>
      <c r="S39" s="10"/>
      <c r="T39" s="10"/>
      <c r="U39" s="10"/>
      <c r="V39" s="10"/>
      <c r="W39" s="10"/>
      <c r="X39" s="10"/>
    </row>
    <row r="40" spans="1:24" s="8" customFormat="1" ht="41.25" customHeight="1">
      <c r="A40" s="24" t="s">
        <v>80</v>
      </c>
      <c r="B40" s="24" t="s">
        <v>81</v>
      </c>
      <c r="C40" s="24" t="s">
        <v>82</v>
      </c>
      <c r="D40" s="49" t="s">
        <v>83</v>
      </c>
      <c r="E40" s="61">
        <v>40000</v>
      </c>
      <c r="F40" s="62"/>
      <c r="G40" s="62"/>
      <c r="H40" s="62"/>
      <c r="I40" s="62"/>
      <c r="J40" s="61">
        <f>L40+O40</f>
        <v>0</v>
      </c>
      <c r="K40" s="62"/>
      <c r="L40" s="62"/>
      <c r="M40" s="62"/>
      <c r="N40" s="62"/>
      <c r="O40" s="62"/>
      <c r="P40" s="61">
        <f>E40+J40</f>
        <v>40000</v>
      </c>
      <c r="Q40" s="10"/>
      <c r="R40" s="10"/>
      <c r="S40" s="10"/>
      <c r="T40" s="10"/>
      <c r="U40" s="10"/>
      <c r="V40" s="10"/>
      <c r="W40" s="10"/>
      <c r="X40" s="10"/>
    </row>
    <row r="41" spans="1:24" s="8" customFormat="1" ht="36" customHeight="1">
      <c r="A41" s="47" t="s">
        <v>99</v>
      </c>
      <c r="B41" s="47" t="s">
        <v>100</v>
      </c>
      <c r="C41" s="47"/>
      <c r="D41" s="53" t="s">
        <v>105</v>
      </c>
      <c r="E41" s="61">
        <f>E42</f>
        <v>-51500</v>
      </c>
      <c r="F41" s="62"/>
      <c r="G41" s="62"/>
      <c r="H41" s="62"/>
      <c r="I41" s="62"/>
      <c r="J41" s="61">
        <f>J42</f>
        <v>51500</v>
      </c>
      <c r="K41" s="61">
        <f>K42</f>
        <v>51500</v>
      </c>
      <c r="L41" s="61">
        <f t="shared" ref="L41:O42" si="12">L42</f>
        <v>0</v>
      </c>
      <c r="M41" s="61">
        <f t="shared" si="12"/>
        <v>0</v>
      </c>
      <c r="N41" s="61">
        <f t="shared" si="12"/>
        <v>0</v>
      </c>
      <c r="O41" s="61">
        <f t="shared" si="12"/>
        <v>51500</v>
      </c>
      <c r="P41" s="61">
        <f>P42</f>
        <v>0</v>
      </c>
      <c r="Q41" s="10"/>
      <c r="R41" s="10"/>
      <c r="S41" s="10"/>
      <c r="T41" s="10"/>
      <c r="U41" s="10"/>
      <c r="V41" s="10"/>
      <c r="W41" s="10"/>
      <c r="X41" s="10"/>
    </row>
    <row r="42" spans="1:24" s="8" customFormat="1" ht="36" customHeight="1">
      <c r="A42" s="47" t="s">
        <v>101</v>
      </c>
      <c r="B42" s="47" t="s">
        <v>100</v>
      </c>
      <c r="C42" s="47"/>
      <c r="D42" s="53" t="s">
        <v>106</v>
      </c>
      <c r="E42" s="61">
        <f>E43</f>
        <v>-51500</v>
      </c>
      <c r="F42" s="62"/>
      <c r="G42" s="62"/>
      <c r="H42" s="62"/>
      <c r="I42" s="62"/>
      <c r="J42" s="61">
        <f>J43</f>
        <v>51500</v>
      </c>
      <c r="K42" s="61">
        <f>K43</f>
        <v>51500</v>
      </c>
      <c r="L42" s="61">
        <f t="shared" si="12"/>
        <v>0</v>
      </c>
      <c r="M42" s="61">
        <f t="shared" si="12"/>
        <v>0</v>
      </c>
      <c r="N42" s="61">
        <f t="shared" si="12"/>
        <v>0</v>
      </c>
      <c r="O42" s="61">
        <f t="shared" si="12"/>
        <v>51500</v>
      </c>
      <c r="P42" s="61">
        <f>P43</f>
        <v>0</v>
      </c>
      <c r="Q42" s="10"/>
      <c r="R42" s="10"/>
      <c r="S42" s="10"/>
      <c r="T42" s="10"/>
      <c r="U42" s="10"/>
      <c r="V42" s="10"/>
      <c r="W42" s="10"/>
      <c r="X42" s="10"/>
    </row>
    <row r="43" spans="1:24" s="8" customFormat="1" ht="47.25" customHeight="1">
      <c r="A43" s="24" t="s">
        <v>102</v>
      </c>
      <c r="B43" s="24" t="s">
        <v>103</v>
      </c>
      <c r="C43" s="24" t="s">
        <v>104</v>
      </c>
      <c r="D43" s="49" t="s">
        <v>107</v>
      </c>
      <c r="E43" s="61">
        <v>-51500</v>
      </c>
      <c r="F43" s="62">
        <v>-51500</v>
      </c>
      <c r="G43" s="62"/>
      <c r="H43" s="62"/>
      <c r="I43" s="62"/>
      <c r="J43" s="61">
        <f>L43+O43</f>
        <v>51500</v>
      </c>
      <c r="K43" s="62">
        <v>51500</v>
      </c>
      <c r="L43" s="62"/>
      <c r="M43" s="62"/>
      <c r="N43" s="62"/>
      <c r="O43" s="62">
        <v>51500</v>
      </c>
      <c r="P43" s="61">
        <f>E43+J43</f>
        <v>0</v>
      </c>
      <c r="Q43" s="10"/>
      <c r="R43" s="10"/>
      <c r="S43" s="10"/>
      <c r="T43" s="10"/>
      <c r="U43" s="10"/>
      <c r="V43" s="10"/>
      <c r="W43" s="10"/>
      <c r="X43" s="10"/>
    </row>
    <row r="44" spans="1:24" s="8" customFormat="1" ht="36" customHeight="1">
      <c r="A44" s="47" t="s">
        <v>90</v>
      </c>
      <c r="B44" s="47" t="s">
        <v>91</v>
      </c>
      <c r="C44" s="47"/>
      <c r="D44" s="53" t="s">
        <v>97</v>
      </c>
      <c r="E44" s="61">
        <f>E45</f>
        <v>0</v>
      </c>
      <c r="F44" s="61">
        <f t="shared" ref="F44:P45" si="13">F45</f>
        <v>0</v>
      </c>
      <c r="G44" s="61">
        <f t="shared" si="13"/>
        <v>0</v>
      </c>
      <c r="H44" s="61">
        <f t="shared" si="13"/>
        <v>0</v>
      </c>
      <c r="I44" s="61">
        <f t="shared" si="13"/>
        <v>0</v>
      </c>
      <c r="J44" s="61">
        <f t="shared" si="13"/>
        <v>-37000</v>
      </c>
      <c r="K44" s="61">
        <f t="shared" si="13"/>
        <v>-37000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-37000</v>
      </c>
      <c r="P44" s="61">
        <f t="shared" si="13"/>
        <v>-37000</v>
      </c>
      <c r="Q44" s="10"/>
      <c r="R44" s="10"/>
      <c r="S44" s="10"/>
      <c r="T44" s="10"/>
      <c r="U44" s="10"/>
      <c r="V44" s="10"/>
      <c r="W44" s="10"/>
      <c r="X44" s="10"/>
    </row>
    <row r="45" spans="1:24" s="8" customFormat="1" ht="36" customHeight="1">
      <c r="A45" s="47" t="s">
        <v>92</v>
      </c>
      <c r="B45" s="47" t="s">
        <v>91</v>
      </c>
      <c r="C45" s="47"/>
      <c r="D45" s="53" t="s">
        <v>98</v>
      </c>
      <c r="E45" s="61">
        <f>E46</f>
        <v>0</v>
      </c>
      <c r="F45" s="61">
        <f t="shared" si="13"/>
        <v>0</v>
      </c>
      <c r="G45" s="61">
        <f t="shared" si="13"/>
        <v>0</v>
      </c>
      <c r="H45" s="61">
        <f t="shared" si="13"/>
        <v>0</v>
      </c>
      <c r="I45" s="61">
        <f t="shared" si="13"/>
        <v>0</v>
      </c>
      <c r="J45" s="61">
        <f t="shared" si="13"/>
        <v>-37000</v>
      </c>
      <c r="K45" s="61">
        <f t="shared" si="13"/>
        <v>-37000</v>
      </c>
      <c r="L45" s="61">
        <f t="shared" si="13"/>
        <v>0</v>
      </c>
      <c r="M45" s="61">
        <f t="shared" si="13"/>
        <v>0</v>
      </c>
      <c r="N45" s="61">
        <f t="shared" si="13"/>
        <v>0</v>
      </c>
      <c r="O45" s="61">
        <f t="shared" si="13"/>
        <v>-37000</v>
      </c>
      <c r="P45" s="61">
        <f t="shared" si="13"/>
        <v>-37000</v>
      </c>
      <c r="Q45" s="10"/>
      <c r="R45" s="10"/>
      <c r="S45" s="10"/>
      <c r="T45" s="10"/>
      <c r="U45" s="10"/>
      <c r="V45" s="10"/>
      <c r="W45" s="10"/>
      <c r="X45" s="10"/>
    </row>
    <row r="46" spans="1:24" s="8" customFormat="1" ht="53.25" customHeight="1">
      <c r="A46" s="24" t="s">
        <v>93</v>
      </c>
      <c r="B46" s="24" t="s">
        <v>94</v>
      </c>
      <c r="C46" s="24" t="s">
        <v>95</v>
      </c>
      <c r="D46" s="49" t="s">
        <v>96</v>
      </c>
      <c r="E46" s="61"/>
      <c r="F46" s="62"/>
      <c r="G46" s="62"/>
      <c r="H46" s="62"/>
      <c r="I46" s="62"/>
      <c r="J46" s="61">
        <f>L46+O46</f>
        <v>-37000</v>
      </c>
      <c r="K46" s="62">
        <v>-37000</v>
      </c>
      <c r="L46" s="62"/>
      <c r="M46" s="62"/>
      <c r="N46" s="62"/>
      <c r="O46" s="62">
        <v>-37000</v>
      </c>
      <c r="P46" s="61">
        <f>E46+J46</f>
        <v>-37000</v>
      </c>
      <c r="Q46" s="10"/>
      <c r="R46" s="10"/>
      <c r="S46" s="10"/>
      <c r="T46" s="10"/>
      <c r="U46" s="10"/>
      <c r="V46" s="10"/>
      <c r="W46" s="10"/>
      <c r="X46" s="10"/>
    </row>
    <row r="47" spans="1:24" s="8" customFormat="1" ht="31.9" customHeight="1">
      <c r="A47" s="60"/>
      <c r="B47" s="60"/>
      <c r="C47" s="60"/>
      <c r="D47" s="53" t="s">
        <v>1</v>
      </c>
      <c r="E47" s="68">
        <f>E12+E17</f>
        <v>2565500</v>
      </c>
      <c r="F47" s="68">
        <f t="shared" ref="F47:P47" si="14">F12+F17</f>
        <v>2497000</v>
      </c>
      <c r="G47" s="68">
        <f t="shared" si="14"/>
        <v>1096300</v>
      </c>
      <c r="H47" s="68">
        <f t="shared" si="14"/>
        <v>0</v>
      </c>
      <c r="I47" s="68">
        <f t="shared" si="14"/>
        <v>0</v>
      </c>
      <c r="J47" s="68">
        <f t="shared" si="14"/>
        <v>2521500</v>
      </c>
      <c r="K47" s="68">
        <f t="shared" si="14"/>
        <v>2521500</v>
      </c>
      <c r="L47" s="68">
        <f t="shared" si="14"/>
        <v>0</v>
      </c>
      <c r="M47" s="68">
        <f t="shared" si="14"/>
        <v>0</v>
      </c>
      <c r="N47" s="68">
        <f t="shared" si="14"/>
        <v>0</v>
      </c>
      <c r="O47" s="68">
        <f t="shared" si="14"/>
        <v>2521500</v>
      </c>
      <c r="P47" s="68">
        <f t="shared" si="14"/>
        <v>5087000</v>
      </c>
      <c r="Q47" s="10">
        <v>5807000</v>
      </c>
      <c r="R47" s="22"/>
      <c r="S47" s="10"/>
      <c r="T47" s="10"/>
      <c r="U47" s="10"/>
      <c r="V47" s="10"/>
      <c r="W47" s="10"/>
      <c r="X47" s="10"/>
    </row>
    <row r="48" spans="1:24" s="8" customFormat="1" ht="12" customHeight="1">
      <c r="A48" s="71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0">
        <f>Q47-P47</f>
        <v>720000</v>
      </c>
      <c r="R48" s="10"/>
      <c r="S48" s="10"/>
      <c r="T48" s="10"/>
      <c r="U48" s="10"/>
      <c r="V48" s="10"/>
      <c r="W48" s="10"/>
      <c r="X48" s="10"/>
    </row>
    <row r="49" spans="1:24" s="8" customFormat="1" ht="34.9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41"/>
      <c r="R49" s="10"/>
      <c r="S49" s="10"/>
      <c r="T49" s="10"/>
      <c r="U49" s="10"/>
      <c r="V49" s="10"/>
      <c r="W49" s="10"/>
      <c r="X49" s="10"/>
    </row>
    <row r="50" spans="1:24" s="8" customFormat="1" ht="27.75" customHeight="1">
      <c r="A50" s="9"/>
      <c r="B50" s="9"/>
      <c r="C50" s="9"/>
      <c r="D50" s="33"/>
      <c r="E50" s="23"/>
      <c r="F50" s="9"/>
      <c r="G50" s="9"/>
      <c r="H50" s="9"/>
      <c r="I50" s="9"/>
      <c r="J50" s="12"/>
      <c r="K50" s="12"/>
      <c r="L50" s="23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0"/>
    </row>
    <row r="51" spans="1:24" ht="15.75" customHeight="1">
      <c r="A51" s="34"/>
      <c r="B51" s="34"/>
      <c r="C51" s="34"/>
      <c r="D51" s="35"/>
      <c r="E51" s="13"/>
      <c r="F51" s="11"/>
      <c r="G51" s="11"/>
      <c r="H51" s="11"/>
      <c r="I51" s="11"/>
      <c r="J51" s="35"/>
      <c r="K51" s="35"/>
      <c r="L51" s="35"/>
      <c r="M51" s="35"/>
      <c r="N51" s="35"/>
      <c r="O51" s="35"/>
      <c r="P51" s="11"/>
      <c r="Q51" s="36"/>
      <c r="R51" s="36"/>
      <c r="S51" s="36"/>
      <c r="T51" s="36"/>
      <c r="U51" s="36"/>
      <c r="V51" s="36"/>
      <c r="W51" s="36"/>
      <c r="X51" s="36"/>
    </row>
    <row r="52" spans="1:24">
      <c r="A52" s="34"/>
      <c r="B52" s="34"/>
      <c r="C52" s="34"/>
      <c r="D52" s="11"/>
      <c r="E52" s="13"/>
      <c r="F52" s="11"/>
      <c r="G52" s="11"/>
      <c r="H52" s="11"/>
      <c r="I52" s="11"/>
      <c r="J52" s="35"/>
      <c r="K52" s="13"/>
      <c r="L52" s="11"/>
      <c r="M52" s="11"/>
      <c r="N52" s="11"/>
      <c r="O52" s="11"/>
      <c r="P52" s="11"/>
      <c r="Q52" s="36"/>
      <c r="R52" s="36"/>
      <c r="S52" s="36"/>
      <c r="T52" s="36"/>
      <c r="U52" s="36"/>
      <c r="V52" s="36"/>
      <c r="W52" s="36"/>
      <c r="X52" s="36"/>
    </row>
    <row r="53" spans="1:24">
      <c r="A53" s="34"/>
      <c r="B53" s="34"/>
      <c r="C53" s="34"/>
      <c r="D53" s="11"/>
      <c r="E53" s="13"/>
      <c r="F53" s="11"/>
      <c r="G53" s="11"/>
      <c r="H53" s="11"/>
      <c r="I53" s="11"/>
      <c r="J53" s="11"/>
      <c r="K53" s="13"/>
      <c r="L53" s="11"/>
      <c r="M53" s="11"/>
      <c r="N53" s="11"/>
      <c r="O53" s="11"/>
      <c r="P53" s="11"/>
      <c r="Q53" s="36"/>
      <c r="R53" s="36"/>
      <c r="S53" s="36"/>
      <c r="T53" s="36"/>
      <c r="U53" s="36"/>
      <c r="V53" s="36"/>
      <c r="W53" s="36"/>
      <c r="X53" s="36"/>
    </row>
    <row r="54" spans="1:24">
      <c r="A54" s="34"/>
      <c r="B54" s="34"/>
      <c r="C54" s="34"/>
      <c r="D54" s="37"/>
      <c r="E54" s="13"/>
      <c r="F54" s="11"/>
      <c r="G54" s="11"/>
      <c r="H54" s="11"/>
      <c r="I54" s="11"/>
      <c r="J54" s="35"/>
      <c r="K54" s="13"/>
      <c r="L54" s="11"/>
      <c r="M54" s="11"/>
      <c r="N54" s="11"/>
      <c r="O54" s="11"/>
      <c r="P54" s="11"/>
      <c r="Q54" s="36"/>
      <c r="R54" s="36"/>
      <c r="S54" s="36"/>
      <c r="T54" s="36"/>
      <c r="U54" s="36"/>
      <c r="V54" s="36"/>
      <c r="W54" s="36"/>
      <c r="X54" s="36"/>
    </row>
    <row r="55" spans="1:24" ht="23.25" customHeight="1">
      <c r="A55" s="34"/>
      <c r="B55" s="34"/>
      <c r="C55" s="34"/>
      <c r="D55" s="37"/>
      <c r="E55" s="13"/>
      <c r="F55" s="11"/>
      <c r="G55" s="11"/>
      <c r="H55" s="11"/>
      <c r="I55" s="11"/>
      <c r="J55" s="11"/>
      <c r="K55" s="13"/>
      <c r="L55" s="11"/>
      <c r="M55" s="11"/>
      <c r="N55" s="11"/>
      <c r="O55" s="11"/>
      <c r="P55" s="11"/>
      <c r="Q55" s="36"/>
      <c r="R55" s="36"/>
      <c r="S55" s="36"/>
      <c r="T55" s="36"/>
      <c r="U55" s="36"/>
      <c r="V55" s="36"/>
      <c r="W55" s="36"/>
      <c r="X55" s="36"/>
    </row>
    <row r="56" spans="1:24">
      <c r="A56" s="34"/>
      <c r="B56" s="34"/>
      <c r="C56" s="34"/>
      <c r="D56" s="11"/>
      <c r="E56" s="1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6"/>
      <c r="R56" s="36"/>
      <c r="S56" s="36"/>
      <c r="T56" s="36"/>
      <c r="U56" s="36"/>
      <c r="V56" s="36"/>
      <c r="W56" s="36"/>
      <c r="X56" s="36"/>
    </row>
    <row r="57" spans="1:24">
      <c r="A57" s="34"/>
      <c r="B57" s="34"/>
      <c r="C57" s="34"/>
      <c r="D57" s="11"/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6"/>
      <c r="R57" s="36"/>
      <c r="S57" s="36"/>
      <c r="T57" s="36"/>
      <c r="U57" s="36"/>
      <c r="V57" s="36"/>
      <c r="W57" s="36"/>
      <c r="X57" s="36"/>
    </row>
    <row r="58" spans="1:24">
      <c r="A58" s="34"/>
      <c r="B58" s="34"/>
      <c r="C58" s="34"/>
      <c r="D58" s="11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6"/>
      <c r="R58" s="36"/>
      <c r="S58" s="36"/>
      <c r="T58" s="36"/>
      <c r="U58" s="36"/>
      <c r="V58" s="36"/>
      <c r="W58" s="36"/>
      <c r="X58" s="36"/>
    </row>
    <row r="59" spans="1:24">
      <c r="A59" s="34"/>
      <c r="B59" s="34"/>
      <c r="C59" s="34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6"/>
      <c r="R59" s="36"/>
      <c r="S59" s="36"/>
      <c r="T59" s="36"/>
      <c r="U59" s="36"/>
      <c r="V59" s="36"/>
      <c r="W59" s="36"/>
      <c r="X59" s="36"/>
    </row>
    <row r="60" spans="1:24">
      <c r="A60" s="34"/>
      <c r="B60" s="34"/>
      <c r="C60" s="34"/>
      <c r="D60" s="11"/>
      <c r="E60" s="1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6"/>
      <c r="R60" s="36"/>
      <c r="S60" s="36"/>
      <c r="T60" s="36"/>
      <c r="U60" s="36"/>
      <c r="V60" s="36"/>
      <c r="W60" s="36"/>
      <c r="X60" s="36"/>
    </row>
    <row r="61" spans="1:24">
      <c r="A61" s="34"/>
      <c r="B61" s="34"/>
      <c r="C61" s="34"/>
      <c r="D61" s="11"/>
      <c r="E61" s="1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6"/>
      <c r="R61" s="36"/>
      <c r="S61" s="36"/>
      <c r="T61" s="36"/>
      <c r="U61" s="36"/>
      <c r="V61" s="36"/>
      <c r="W61" s="36"/>
      <c r="X61" s="36"/>
    </row>
    <row r="62" spans="1:24">
      <c r="A62" s="34"/>
      <c r="B62" s="34"/>
      <c r="C62" s="34"/>
      <c r="D62" s="11"/>
      <c r="E62" s="1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6"/>
      <c r="R62" s="36"/>
      <c r="S62" s="36"/>
      <c r="T62" s="36"/>
      <c r="U62" s="36"/>
      <c r="V62" s="36"/>
      <c r="W62" s="36"/>
      <c r="X62" s="36"/>
    </row>
    <row r="63" spans="1:24">
      <c r="A63" s="34"/>
      <c r="B63" s="34"/>
      <c r="C63" s="34"/>
      <c r="D63" s="11"/>
      <c r="E63" s="1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6"/>
      <c r="R63" s="36"/>
      <c r="S63" s="36"/>
      <c r="T63" s="36"/>
      <c r="U63" s="36"/>
      <c r="V63" s="36"/>
      <c r="W63" s="36"/>
      <c r="X63" s="36"/>
    </row>
    <row r="64" spans="1:24">
      <c r="A64" s="34"/>
      <c r="B64" s="34"/>
      <c r="C64" s="34"/>
      <c r="D64" s="11"/>
      <c r="E64" s="1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6"/>
      <c r="R64" s="36"/>
      <c r="S64" s="36"/>
      <c r="T64" s="36"/>
      <c r="U64" s="36"/>
      <c r="V64" s="36"/>
      <c r="W64" s="36"/>
      <c r="X64" s="36"/>
    </row>
    <row r="65" spans="1:24">
      <c r="A65" s="34"/>
      <c r="B65" s="34"/>
      <c r="C65" s="34"/>
      <c r="D65" s="11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6"/>
      <c r="R65" s="36"/>
      <c r="S65" s="36"/>
      <c r="T65" s="36"/>
      <c r="U65" s="36"/>
      <c r="V65" s="36"/>
      <c r="W65" s="36"/>
      <c r="X65" s="36"/>
    </row>
    <row r="66" spans="1:24">
      <c r="A66" s="34"/>
      <c r="B66" s="34"/>
      <c r="C66" s="34"/>
      <c r="D66" s="11"/>
      <c r="E66" s="1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6"/>
      <c r="R66" s="36"/>
      <c r="S66" s="36"/>
      <c r="T66" s="36"/>
      <c r="U66" s="36"/>
      <c r="V66" s="36"/>
      <c r="W66" s="36"/>
      <c r="X66" s="36"/>
    </row>
    <row r="67" spans="1:24">
      <c r="A67" s="34"/>
      <c r="B67" s="34"/>
      <c r="C67" s="34"/>
      <c r="D67" s="11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6"/>
      <c r="R67" s="36"/>
      <c r="S67" s="36"/>
      <c r="T67" s="36"/>
      <c r="U67" s="36"/>
      <c r="V67" s="36"/>
      <c r="W67" s="36"/>
      <c r="X67" s="36"/>
    </row>
    <row r="68" spans="1:24">
      <c r="A68" s="34"/>
      <c r="B68" s="34"/>
      <c r="C68" s="34"/>
      <c r="D68" s="11"/>
      <c r="E68" s="1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6"/>
      <c r="R68" s="36"/>
      <c r="S68" s="36"/>
      <c r="T68" s="36"/>
      <c r="U68" s="36"/>
      <c r="V68" s="36"/>
      <c r="W68" s="36"/>
      <c r="X68" s="36"/>
    </row>
    <row r="69" spans="1:24">
      <c r="A69" s="34"/>
      <c r="B69" s="34"/>
      <c r="C69" s="34"/>
      <c r="D69" s="11"/>
      <c r="E69" s="1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6"/>
      <c r="R69" s="36"/>
      <c r="S69" s="36"/>
      <c r="T69" s="36"/>
      <c r="U69" s="36"/>
      <c r="V69" s="36"/>
      <c r="W69" s="36"/>
      <c r="X69" s="36"/>
    </row>
    <row r="70" spans="1:24">
      <c r="A70" s="34"/>
      <c r="B70" s="34"/>
      <c r="C70" s="34"/>
      <c r="D70" s="11"/>
      <c r="E70" s="1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6"/>
      <c r="R70" s="36"/>
      <c r="S70" s="36"/>
      <c r="T70" s="36"/>
      <c r="U70" s="36"/>
      <c r="V70" s="36"/>
      <c r="W70" s="36"/>
      <c r="X70" s="36"/>
    </row>
    <row r="71" spans="1:24">
      <c r="A71" s="34"/>
      <c r="B71" s="34"/>
      <c r="C71" s="34"/>
      <c r="D71" s="11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6"/>
      <c r="R71" s="36"/>
      <c r="S71" s="36"/>
      <c r="T71" s="36"/>
      <c r="U71" s="36"/>
      <c r="V71" s="36"/>
      <c r="W71" s="36"/>
      <c r="X71" s="36"/>
    </row>
    <row r="72" spans="1:24">
      <c r="A72" s="34"/>
      <c r="B72" s="34"/>
      <c r="C72" s="34"/>
      <c r="D72" s="11"/>
      <c r="E72" s="13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6"/>
      <c r="R72" s="36"/>
      <c r="S72" s="36"/>
      <c r="T72" s="36"/>
      <c r="U72" s="36"/>
      <c r="V72" s="36"/>
      <c r="W72" s="36"/>
      <c r="X72" s="36"/>
    </row>
    <row r="73" spans="1:24">
      <c r="A73" s="34"/>
      <c r="B73" s="34"/>
      <c r="C73" s="34"/>
      <c r="D73" s="11"/>
      <c r="E73" s="1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6"/>
      <c r="R73" s="36"/>
      <c r="S73" s="36"/>
      <c r="T73" s="36"/>
      <c r="U73" s="36"/>
      <c r="V73" s="36"/>
      <c r="W73" s="36"/>
      <c r="X73" s="36"/>
    </row>
    <row r="74" spans="1:24">
      <c r="A74" s="34"/>
      <c r="B74" s="34"/>
      <c r="C74" s="34"/>
      <c r="D74" s="11"/>
      <c r="E74" s="1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6"/>
      <c r="R74" s="36"/>
      <c r="S74" s="36"/>
      <c r="T74" s="36"/>
      <c r="U74" s="36"/>
      <c r="V74" s="36"/>
      <c r="W74" s="36"/>
      <c r="X74" s="36"/>
    </row>
    <row r="75" spans="1:24">
      <c r="A75" s="34"/>
      <c r="B75" s="34"/>
      <c r="C75" s="34"/>
      <c r="D75" s="11"/>
      <c r="E75" s="13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6"/>
      <c r="R75" s="36"/>
      <c r="S75" s="36"/>
      <c r="T75" s="36"/>
      <c r="U75" s="36"/>
      <c r="V75" s="36"/>
      <c r="W75" s="36"/>
      <c r="X75" s="36"/>
    </row>
    <row r="76" spans="1:24">
      <c r="A76" s="34"/>
      <c r="B76" s="34"/>
      <c r="C76" s="34"/>
      <c r="D76" s="11"/>
      <c r="E76" s="13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6"/>
      <c r="R76" s="36"/>
      <c r="S76" s="36"/>
      <c r="T76" s="36"/>
      <c r="U76" s="36"/>
      <c r="V76" s="36"/>
      <c r="W76" s="36"/>
      <c r="X76" s="36"/>
    </row>
    <row r="77" spans="1:24">
      <c r="A77" s="34"/>
      <c r="B77" s="34"/>
      <c r="C77" s="34"/>
      <c r="D77" s="11"/>
      <c r="E77" s="1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6"/>
      <c r="R77" s="36"/>
      <c r="S77" s="36"/>
      <c r="T77" s="36"/>
      <c r="U77" s="36"/>
      <c r="V77" s="36"/>
      <c r="W77" s="36"/>
      <c r="X77" s="36"/>
    </row>
    <row r="78" spans="1:24">
      <c r="A78" s="34"/>
      <c r="B78" s="34"/>
      <c r="C78" s="34"/>
      <c r="D78" s="11"/>
      <c r="E78" s="13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6"/>
      <c r="R78" s="36"/>
      <c r="S78" s="36"/>
      <c r="T78" s="36"/>
      <c r="U78" s="36"/>
      <c r="V78" s="36"/>
      <c r="W78" s="36"/>
      <c r="X78" s="36"/>
    </row>
    <row r="79" spans="1:24">
      <c r="A79" s="34"/>
      <c r="B79" s="34"/>
      <c r="C79" s="34"/>
      <c r="D79" s="11"/>
      <c r="E79" s="1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6"/>
      <c r="R79" s="36"/>
      <c r="S79" s="36"/>
      <c r="T79" s="36"/>
      <c r="U79" s="36"/>
      <c r="V79" s="36"/>
      <c r="W79" s="36"/>
      <c r="X79" s="36"/>
    </row>
    <row r="80" spans="1:24">
      <c r="A80" s="34"/>
      <c r="B80" s="34"/>
      <c r="C80" s="34"/>
      <c r="D80" s="11"/>
      <c r="E80" s="1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6"/>
      <c r="R80" s="36"/>
      <c r="S80" s="36"/>
      <c r="T80" s="36"/>
      <c r="U80" s="36"/>
      <c r="V80" s="36"/>
      <c r="W80" s="36"/>
      <c r="X80" s="36"/>
    </row>
    <row r="81" spans="1:24">
      <c r="A81" s="34"/>
      <c r="B81" s="34"/>
      <c r="C81" s="34"/>
      <c r="D81" s="11"/>
      <c r="E81" s="13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6"/>
      <c r="R81" s="36"/>
      <c r="S81" s="36"/>
      <c r="T81" s="36"/>
      <c r="U81" s="36"/>
      <c r="V81" s="36"/>
      <c r="W81" s="36"/>
      <c r="X81" s="36"/>
    </row>
    <row r="82" spans="1:24">
      <c r="A82" s="34"/>
      <c r="B82" s="34"/>
      <c r="C82" s="34"/>
      <c r="D82" s="11"/>
      <c r="E82" s="1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6"/>
      <c r="R82" s="36"/>
      <c r="S82" s="36"/>
      <c r="T82" s="36"/>
      <c r="U82" s="36"/>
      <c r="V82" s="36"/>
      <c r="W82" s="36"/>
      <c r="X82" s="36"/>
    </row>
    <row r="83" spans="1:24">
      <c r="A83" s="34"/>
      <c r="B83" s="34"/>
      <c r="C83" s="34"/>
      <c r="D83" s="11"/>
      <c r="E83" s="1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6"/>
      <c r="R83" s="36"/>
      <c r="S83" s="36"/>
      <c r="T83" s="36"/>
      <c r="U83" s="36"/>
      <c r="V83" s="36"/>
      <c r="W83" s="36"/>
      <c r="X83" s="36"/>
    </row>
    <row r="84" spans="1:24">
      <c r="A84" s="34"/>
      <c r="B84" s="34"/>
      <c r="C84" s="34"/>
      <c r="D84" s="11"/>
      <c r="E84" s="13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6"/>
      <c r="R84" s="36"/>
      <c r="S84" s="36"/>
      <c r="T84" s="36"/>
      <c r="U84" s="36"/>
      <c r="V84" s="36"/>
      <c r="W84" s="36"/>
      <c r="X84" s="36"/>
    </row>
    <row r="85" spans="1:24">
      <c r="A85" s="34"/>
      <c r="B85" s="34"/>
      <c r="C85" s="34"/>
      <c r="D85" s="11"/>
      <c r="E85" s="13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6"/>
      <c r="R85" s="36"/>
      <c r="S85" s="36"/>
      <c r="T85" s="36"/>
      <c r="U85" s="36"/>
      <c r="V85" s="36"/>
      <c r="W85" s="36"/>
      <c r="X85" s="36"/>
    </row>
    <row r="86" spans="1:24">
      <c r="A86" s="34"/>
      <c r="B86" s="34"/>
      <c r="C86" s="34"/>
      <c r="D86" s="11"/>
      <c r="E86" s="13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6"/>
      <c r="R86" s="36"/>
      <c r="S86" s="36"/>
      <c r="T86" s="36"/>
      <c r="U86" s="36"/>
      <c r="V86" s="36"/>
      <c r="W86" s="36"/>
      <c r="X86" s="36"/>
    </row>
    <row r="87" spans="1:24">
      <c r="A87" s="34"/>
      <c r="B87" s="34"/>
      <c r="C87" s="34"/>
      <c r="D87" s="11"/>
      <c r="E87" s="13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6"/>
      <c r="R87" s="36"/>
      <c r="S87" s="36"/>
      <c r="T87" s="36"/>
      <c r="U87" s="36"/>
      <c r="V87" s="36"/>
      <c r="W87" s="36"/>
      <c r="X87" s="36"/>
    </row>
    <row r="88" spans="1:24">
      <c r="A88" s="34"/>
      <c r="B88" s="34"/>
      <c r="C88" s="34"/>
      <c r="D88" s="11"/>
      <c r="E88" s="13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6"/>
      <c r="R88" s="36"/>
      <c r="S88" s="36"/>
      <c r="T88" s="36"/>
      <c r="U88" s="36"/>
      <c r="V88" s="36"/>
      <c r="W88" s="36"/>
      <c r="X88" s="36"/>
    </row>
    <row r="89" spans="1:24">
      <c r="A89" s="34"/>
      <c r="B89" s="34"/>
      <c r="C89" s="34"/>
      <c r="D89" s="11"/>
      <c r="E89" s="13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6"/>
      <c r="R89" s="36"/>
      <c r="S89" s="36"/>
      <c r="T89" s="36"/>
      <c r="U89" s="36"/>
      <c r="V89" s="36"/>
      <c r="W89" s="36"/>
      <c r="X89" s="36"/>
    </row>
    <row r="90" spans="1:24">
      <c r="A90" s="34"/>
      <c r="B90" s="34"/>
      <c r="C90" s="34"/>
      <c r="D90" s="11"/>
      <c r="E90" s="1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6"/>
      <c r="R90" s="36"/>
      <c r="S90" s="36"/>
      <c r="T90" s="36"/>
      <c r="U90" s="36"/>
      <c r="V90" s="36"/>
      <c r="W90" s="36"/>
      <c r="X90" s="36"/>
    </row>
    <row r="91" spans="1:24">
      <c r="A91" s="34"/>
      <c r="B91" s="34"/>
      <c r="C91" s="34"/>
      <c r="D91" s="11"/>
      <c r="E91" s="13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6"/>
      <c r="R91" s="36"/>
      <c r="S91" s="36"/>
      <c r="T91" s="36"/>
      <c r="U91" s="36"/>
      <c r="V91" s="36"/>
      <c r="W91" s="36"/>
      <c r="X91" s="36"/>
    </row>
    <row r="92" spans="1:24">
      <c r="A92" s="34"/>
      <c r="B92" s="34"/>
      <c r="C92" s="34"/>
      <c r="D92" s="11"/>
      <c r="E92" s="1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6"/>
      <c r="R92" s="36"/>
      <c r="S92" s="36"/>
      <c r="T92" s="36"/>
      <c r="U92" s="36"/>
      <c r="V92" s="36"/>
      <c r="W92" s="36"/>
      <c r="X92" s="36"/>
    </row>
    <row r="93" spans="1:24">
      <c r="A93" s="34"/>
      <c r="B93" s="34"/>
      <c r="C93" s="34"/>
      <c r="D93" s="11"/>
      <c r="E93" s="1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6"/>
      <c r="R93" s="36"/>
      <c r="S93" s="36"/>
      <c r="T93" s="36"/>
      <c r="U93" s="36"/>
      <c r="V93" s="36"/>
      <c r="W93" s="36"/>
      <c r="X93" s="36"/>
    </row>
    <row r="94" spans="1:24">
      <c r="A94" s="34"/>
      <c r="B94" s="34"/>
      <c r="C94" s="34"/>
      <c r="D94" s="11"/>
      <c r="E94" s="13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6"/>
      <c r="R94" s="36"/>
      <c r="S94" s="36"/>
      <c r="T94" s="36"/>
      <c r="U94" s="36"/>
      <c r="V94" s="36"/>
      <c r="W94" s="36"/>
      <c r="X94" s="36"/>
    </row>
    <row r="95" spans="1:24">
      <c r="A95" s="34"/>
      <c r="B95" s="34"/>
      <c r="C95" s="34"/>
      <c r="D95" s="11"/>
      <c r="E95" s="13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6"/>
      <c r="R95" s="36"/>
      <c r="S95" s="36"/>
      <c r="T95" s="36"/>
      <c r="U95" s="36"/>
      <c r="V95" s="36"/>
      <c r="W95" s="36"/>
      <c r="X95" s="36"/>
    </row>
    <row r="96" spans="1:24">
      <c r="A96" s="34"/>
      <c r="B96" s="34"/>
      <c r="C96" s="34"/>
      <c r="D96" s="11"/>
      <c r="E96" s="13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6"/>
      <c r="R96" s="36"/>
      <c r="S96" s="36"/>
      <c r="T96" s="36"/>
      <c r="U96" s="36"/>
      <c r="V96" s="36"/>
      <c r="W96" s="36"/>
      <c r="X96" s="36"/>
    </row>
    <row r="97" spans="1:24">
      <c r="A97" s="34"/>
      <c r="B97" s="34"/>
      <c r="C97" s="34"/>
      <c r="D97" s="11"/>
      <c r="E97" s="1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6"/>
      <c r="R97" s="36"/>
      <c r="S97" s="36"/>
      <c r="T97" s="36"/>
      <c r="U97" s="36"/>
      <c r="V97" s="36"/>
      <c r="W97" s="36"/>
      <c r="X97" s="36"/>
    </row>
    <row r="98" spans="1:24">
      <c r="A98" s="34"/>
      <c r="B98" s="34"/>
      <c r="C98" s="34"/>
      <c r="D98" s="11"/>
      <c r="E98" s="1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6"/>
      <c r="R98" s="36"/>
      <c r="S98" s="36"/>
      <c r="T98" s="36"/>
      <c r="U98" s="36"/>
      <c r="V98" s="36"/>
      <c r="W98" s="36"/>
      <c r="X98" s="36"/>
    </row>
    <row r="99" spans="1:24">
      <c r="A99" s="34"/>
      <c r="B99" s="34"/>
      <c r="C99" s="34"/>
      <c r="D99" s="11"/>
      <c r="E99" s="13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6"/>
      <c r="R99" s="36"/>
      <c r="S99" s="36"/>
      <c r="T99" s="36"/>
      <c r="U99" s="36"/>
      <c r="V99" s="36"/>
      <c r="W99" s="36"/>
      <c r="X99" s="36"/>
    </row>
    <row r="100" spans="1:24">
      <c r="A100" s="34"/>
      <c r="B100" s="34"/>
      <c r="C100" s="34"/>
      <c r="D100" s="11"/>
      <c r="E100" s="13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6"/>
      <c r="R100" s="36"/>
      <c r="S100" s="36"/>
      <c r="T100" s="36"/>
      <c r="U100" s="36"/>
      <c r="V100" s="36"/>
      <c r="W100" s="36"/>
      <c r="X100" s="36"/>
    </row>
    <row r="101" spans="1:24">
      <c r="A101" s="34"/>
      <c r="B101" s="34"/>
      <c r="C101" s="34"/>
      <c r="D101" s="11"/>
      <c r="E101" s="13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6"/>
      <c r="R101" s="36"/>
      <c r="S101" s="36"/>
      <c r="T101" s="36"/>
      <c r="U101" s="36"/>
      <c r="V101" s="36"/>
      <c r="W101" s="36"/>
      <c r="X101" s="36"/>
    </row>
    <row r="102" spans="1:24">
      <c r="A102" s="34"/>
      <c r="B102" s="34"/>
      <c r="C102" s="34"/>
      <c r="D102" s="11"/>
      <c r="E102" s="13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6"/>
      <c r="R102" s="36"/>
      <c r="S102" s="36"/>
      <c r="T102" s="36"/>
      <c r="U102" s="36"/>
      <c r="V102" s="36"/>
      <c r="W102" s="36"/>
      <c r="X102" s="36"/>
    </row>
    <row r="103" spans="1:24">
      <c r="A103" s="34"/>
      <c r="B103" s="34"/>
      <c r="C103" s="34"/>
      <c r="D103" s="11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6"/>
      <c r="R103" s="36"/>
      <c r="S103" s="36"/>
      <c r="T103" s="36"/>
      <c r="U103" s="36"/>
      <c r="V103" s="36"/>
      <c r="W103" s="36"/>
      <c r="X103" s="36"/>
    </row>
    <row r="104" spans="1:24">
      <c r="A104" s="34"/>
      <c r="B104" s="34"/>
      <c r="C104" s="34"/>
      <c r="D104" s="11"/>
      <c r="E104" s="1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6"/>
      <c r="R104" s="36"/>
      <c r="S104" s="36"/>
      <c r="T104" s="36"/>
      <c r="U104" s="36"/>
      <c r="V104" s="36"/>
      <c r="W104" s="36"/>
      <c r="X104" s="36"/>
    </row>
    <row r="105" spans="1:24">
      <c r="A105" s="34"/>
      <c r="B105" s="34"/>
      <c r="C105" s="34"/>
      <c r="D105" s="11"/>
      <c r="E105" s="1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6"/>
      <c r="R105" s="36"/>
      <c r="S105" s="36"/>
      <c r="T105" s="36"/>
      <c r="U105" s="36"/>
      <c r="V105" s="36"/>
      <c r="W105" s="36"/>
      <c r="X105" s="36"/>
    </row>
    <row r="106" spans="1:24">
      <c r="A106" s="34"/>
      <c r="B106" s="34"/>
      <c r="C106" s="34"/>
      <c r="D106" s="11"/>
      <c r="E106" s="1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6"/>
      <c r="R106" s="36"/>
      <c r="S106" s="36"/>
      <c r="T106" s="36"/>
      <c r="U106" s="36"/>
      <c r="V106" s="36"/>
      <c r="W106" s="36"/>
      <c r="X106" s="36"/>
    </row>
    <row r="107" spans="1:24">
      <c r="A107" s="34"/>
      <c r="B107" s="34"/>
      <c r="C107" s="34"/>
      <c r="D107" s="11"/>
      <c r="E107" s="1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6"/>
      <c r="R107" s="36"/>
      <c r="S107" s="36"/>
      <c r="T107" s="36"/>
      <c r="U107" s="36"/>
      <c r="V107" s="36"/>
      <c r="W107" s="36"/>
      <c r="X107" s="36"/>
    </row>
    <row r="108" spans="1:24">
      <c r="A108" s="34"/>
      <c r="B108" s="34"/>
      <c r="C108" s="34"/>
      <c r="D108" s="11"/>
      <c r="E108" s="1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6"/>
      <c r="R108" s="36"/>
      <c r="S108" s="36"/>
      <c r="T108" s="36"/>
      <c r="U108" s="36"/>
      <c r="V108" s="36"/>
      <c r="W108" s="36"/>
      <c r="X108" s="36"/>
    </row>
    <row r="109" spans="1:24">
      <c r="A109" s="34"/>
      <c r="B109" s="34"/>
      <c r="C109" s="34"/>
      <c r="D109" s="11"/>
      <c r="E109" s="1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6"/>
      <c r="R109" s="36"/>
      <c r="S109" s="36"/>
      <c r="T109" s="36"/>
      <c r="U109" s="36"/>
      <c r="V109" s="36"/>
      <c r="W109" s="36"/>
      <c r="X109" s="36"/>
    </row>
    <row r="110" spans="1:24">
      <c r="A110" s="34"/>
      <c r="B110" s="34"/>
      <c r="C110" s="34"/>
      <c r="D110" s="11"/>
      <c r="E110" s="1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6"/>
      <c r="R110" s="36"/>
      <c r="S110" s="36"/>
      <c r="T110" s="36"/>
      <c r="U110" s="36"/>
      <c r="V110" s="36"/>
      <c r="W110" s="36"/>
      <c r="X110" s="36"/>
    </row>
    <row r="111" spans="1:24">
      <c r="A111" s="34"/>
      <c r="B111" s="34"/>
      <c r="C111" s="34"/>
      <c r="D111" s="11"/>
      <c r="E111" s="13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6"/>
      <c r="R111" s="36"/>
      <c r="S111" s="36"/>
      <c r="T111" s="36"/>
      <c r="U111" s="36"/>
      <c r="V111" s="36"/>
      <c r="W111" s="36"/>
      <c r="X111" s="36"/>
    </row>
    <row r="112" spans="1:24">
      <c r="A112" s="34"/>
      <c r="B112" s="34"/>
      <c r="C112" s="34"/>
      <c r="D112" s="11"/>
      <c r="E112" s="13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6"/>
      <c r="R112" s="36"/>
      <c r="S112" s="36"/>
      <c r="T112" s="36"/>
      <c r="U112" s="36"/>
      <c r="V112" s="36"/>
      <c r="W112" s="36"/>
      <c r="X112" s="36"/>
    </row>
    <row r="113" spans="1:24">
      <c r="A113" s="34"/>
      <c r="B113" s="34"/>
      <c r="C113" s="34"/>
      <c r="D113" s="11"/>
      <c r="E113" s="13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6"/>
      <c r="R113" s="36"/>
      <c r="S113" s="36"/>
      <c r="T113" s="36"/>
      <c r="U113" s="36"/>
      <c r="V113" s="36"/>
      <c r="W113" s="36"/>
      <c r="X113" s="36"/>
    </row>
    <row r="114" spans="1:24">
      <c r="A114" s="34"/>
      <c r="B114" s="34"/>
      <c r="C114" s="34"/>
      <c r="D114" s="11"/>
      <c r="E114" s="1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6"/>
      <c r="R114" s="36"/>
      <c r="S114" s="36"/>
      <c r="T114" s="36"/>
      <c r="U114" s="36"/>
      <c r="V114" s="36"/>
      <c r="W114" s="36"/>
      <c r="X114" s="36"/>
    </row>
    <row r="115" spans="1:24">
      <c r="A115" s="34"/>
      <c r="B115" s="34"/>
      <c r="C115" s="34"/>
      <c r="D115" s="11"/>
      <c r="E115" s="1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6"/>
      <c r="R115" s="36"/>
      <c r="S115" s="36"/>
      <c r="T115" s="36"/>
      <c r="U115" s="36"/>
      <c r="V115" s="36"/>
      <c r="W115" s="36"/>
      <c r="X115" s="36"/>
    </row>
    <row r="116" spans="1:24">
      <c r="A116" s="34"/>
      <c r="B116" s="34"/>
      <c r="C116" s="34"/>
      <c r="D116" s="11"/>
      <c r="E116" s="1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6"/>
      <c r="R116" s="36"/>
      <c r="S116" s="36"/>
      <c r="T116" s="36"/>
      <c r="U116" s="36"/>
      <c r="V116" s="36"/>
      <c r="W116" s="36"/>
      <c r="X116" s="36"/>
    </row>
    <row r="117" spans="1:24">
      <c r="A117" s="34"/>
      <c r="B117" s="34"/>
      <c r="C117" s="34"/>
      <c r="D117" s="11"/>
      <c r="E117" s="1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6"/>
      <c r="R117" s="36"/>
      <c r="S117" s="36"/>
      <c r="T117" s="36"/>
      <c r="U117" s="36"/>
      <c r="V117" s="36"/>
      <c r="W117" s="36"/>
      <c r="X117" s="36"/>
    </row>
    <row r="118" spans="1:24">
      <c r="A118" s="34"/>
      <c r="B118" s="34"/>
      <c r="C118" s="34"/>
      <c r="D118" s="11"/>
      <c r="E118" s="13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6"/>
      <c r="R118" s="36"/>
      <c r="S118" s="36"/>
      <c r="T118" s="36"/>
      <c r="U118" s="36"/>
      <c r="V118" s="36"/>
      <c r="W118" s="36"/>
      <c r="X118" s="36"/>
    </row>
    <row r="119" spans="1:24">
      <c r="A119" s="34"/>
      <c r="B119" s="34"/>
      <c r="C119" s="34"/>
      <c r="D119" s="11"/>
      <c r="E119" s="13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6"/>
      <c r="R119" s="36"/>
      <c r="S119" s="36"/>
      <c r="T119" s="36"/>
      <c r="U119" s="36"/>
      <c r="V119" s="36"/>
      <c r="W119" s="36"/>
      <c r="X119" s="36"/>
    </row>
    <row r="120" spans="1:24">
      <c r="A120" s="34"/>
      <c r="B120" s="34"/>
      <c r="C120" s="34"/>
      <c r="D120" s="11"/>
      <c r="E120" s="13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6"/>
      <c r="R120" s="36"/>
      <c r="S120" s="36"/>
      <c r="T120" s="36"/>
      <c r="U120" s="36"/>
      <c r="V120" s="36"/>
      <c r="W120" s="36"/>
      <c r="X120" s="36"/>
    </row>
    <row r="121" spans="1:24">
      <c r="A121" s="34"/>
      <c r="B121" s="34"/>
      <c r="C121" s="34"/>
      <c r="D121" s="11"/>
      <c r="E121" s="13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6"/>
      <c r="R121" s="36"/>
      <c r="S121" s="36"/>
      <c r="T121" s="36"/>
      <c r="U121" s="36"/>
      <c r="V121" s="36"/>
      <c r="W121" s="36"/>
      <c r="X121" s="36"/>
    </row>
    <row r="122" spans="1:24">
      <c r="A122" s="34"/>
      <c r="B122" s="34"/>
      <c r="C122" s="34"/>
      <c r="D122" s="11"/>
      <c r="E122" s="13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6"/>
      <c r="R122" s="36"/>
      <c r="S122" s="36"/>
      <c r="T122" s="36"/>
      <c r="U122" s="36"/>
      <c r="V122" s="36"/>
      <c r="W122" s="36"/>
      <c r="X122" s="36"/>
    </row>
    <row r="123" spans="1:24">
      <c r="A123" s="34"/>
      <c r="B123" s="34"/>
      <c r="C123" s="34"/>
      <c r="D123" s="11"/>
      <c r="E123" s="13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6"/>
      <c r="R123" s="36"/>
      <c r="S123" s="36"/>
      <c r="T123" s="36"/>
      <c r="U123" s="36"/>
      <c r="V123" s="36"/>
      <c r="W123" s="36"/>
      <c r="X123" s="36"/>
    </row>
    <row r="124" spans="1:24">
      <c r="A124" s="34"/>
      <c r="B124" s="34"/>
      <c r="C124" s="34"/>
      <c r="D124" s="11"/>
      <c r="E124" s="13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6"/>
      <c r="R124" s="36"/>
      <c r="S124" s="36"/>
      <c r="T124" s="36"/>
      <c r="U124" s="36"/>
      <c r="V124" s="36"/>
      <c r="W124" s="36"/>
      <c r="X124" s="36"/>
    </row>
    <row r="125" spans="1:24">
      <c r="A125" s="34"/>
      <c r="B125" s="34"/>
      <c r="C125" s="34"/>
      <c r="D125" s="11"/>
      <c r="E125" s="13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6"/>
      <c r="R125" s="36"/>
      <c r="S125" s="36"/>
      <c r="T125" s="36"/>
      <c r="U125" s="36"/>
      <c r="V125" s="36"/>
      <c r="W125" s="36"/>
      <c r="X125" s="36"/>
    </row>
    <row r="126" spans="1:24">
      <c r="A126" s="34"/>
      <c r="B126" s="34"/>
      <c r="C126" s="34"/>
      <c r="D126" s="11"/>
      <c r="E126" s="13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6"/>
      <c r="R126" s="36"/>
      <c r="S126" s="36"/>
      <c r="T126" s="36"/>
      <c r="U126" s="36"/>
      <c r="V126" s="36"/>
      <c r="W126" s="36"/>
      <c r="X126" s="36"/>
    </row>
    <row r="127" spans="1:24">
      <c r="A127" s="34"/>
      <c r="B127" s="34"/>
      <c r="C127" s="34"/>
      <c r="D127" s="11"/>
      <c r="E127" s="1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6"/>
      <c r="R127" s="36"/>
      <c r="S127" s="36"/>
      <c r="T127" s="36"/>
      <c r="U127" s="36"/>
      <c r="V127" s="36"/>
      <c r="W127" s="36"/>
      <c r="X127" s="36"/>
    </row>
    <row r="128" spans="1:24">
      <c r="A128" s="34"/>
      <c r="B128" s="34"/>
      <c r="C128" s="34"/>
      <c r="D128" s="11"/>
      <c r="E128" s="1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6"/>
      <c r="R128" s="36"/>
      <c r="S128" s="36"/>
      <c r="T128" s="36"/>
      <c r="U128" s="36"/>
      <c r="V128" s="36"/>
      <c r="W128" s="36"/>
      <c r="X128" s="36"/>
    </row>
    <row r="129" spans="1:24">
      <c r="A129" s="34"/>
      <c r="B129" s="34"/>
      <c r="C129" s="34"/>
      <c r="D129" s="11"/>
      <c r="E129" s="1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6"/>
      <c r="R129" s="36"/>
      <c r="S129" s="36"/>
      <c r="T129" s="36"/>
      <c r="U129" s="36"/>
      <c r="V129" s="36"/>
      <c r="W129" s="36"/>
      <c r="X129" s="36"/>
    </row>
    <row r="130" spans="1:24">
      <c r="A130" s="34"/>
      <c r="B130" s="34"/>
      <c r="C130" s="34"/>
      <c r="D130" s="11"/>
      <c r="E130" s="13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6"/>
      <c r="R130" s="36"/>
      <c r="S130" s="36"/>
      <c r="T130" s="36"/>
      <c r="U130" s="36"/>
      <c r="V130" s="36"/>
      <c r="W130" s="36"/>
      <c r="X130" s="36"/>
    </row>
    <row r="131" spans="1:24">
      <c r="A131" s="34"/>
      <c r="B131" s="34"/>
      <c r="C131" s="34"/>
      <c r="D131" s="11"/>
      <c r="E131" s="13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6"/>
      <c r="R131" s="36"/>
      <c r="S131" s="36"/>
      <c r="T131" s="36"/>
      <c r="U131" s="36"/>
      <c r="V131" s="36"/>
      <c r="W131" s="36"/>
      <c r="X131" s="36"/>
    </row>
    <row r="132" spans="1:24">
      <c r="A132" s="34"/>
      <c r="B132" s="34"/>
      <c r="C132" s="34"/>
      <c r="D132" s="11"/>
      <c r="E132" s="13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6"/>
      <c r="R132" s="36"/>
      <c r="S132" s="36"/>
      <c r="T132" s="36"/>
      <c r="U132" s="36"/>
      <c r="V132" s="36"/>
      <c r="W132" s="36"/>
      <c r="X132" s="36"/>
    </row>
    <row r="133" spans="1:24">
      <c r="A133" s="34"/>
      <c r="B133" s="34"/>
      <c r="C133" s="34"/>
      <c r="D133" s="11"/>
      <c r="E133" s="13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6"/>
      <c r="R133" s="36"/>
      <c r="S133" s="36"/>
      <c r="T133" s="36"/>
      <c r="U133" s="36"/>
      <c r="V133" s="36"/>
      <c r="W133" s="36"/>
      <c r="X133" s="36"/>
    </row>
    <row r="134" spans="1:24">
      <c r="A134" s="34"/>
      <c r="B134" s="34"/>
      <c r="C134" s="34"/>
      <c r="D134" s="11"/>
      <c r="E134" s="13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6"/>
      <c r="R134" s="36"/>
      <c r="S134" s="36"/>
      <c r="T134" s="36"/>
      <c r="U134" s="36"/>
      <c r="V134" s="36"/>
      <c r="W134" s="36"/>
      <c r="X134" s="36"/>
    </row>
    <row r="135" spans="1:24">
      <c r="A135" s="34"/>
      <c r="B135" s="34"/>
      <c r="C135" s="34"/>
      <c r="D135" s="11"/>
      <c r="E135" s="13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6"/>
      <c r="R135" s="36"/>
      <c r="S135" s="36"/>
      <c r="T135" s="36"/>
      <c r="U135" s="36"/>
      <c r="V135" s="36"/>
      <c r="W135" s="36"/>
      <c r="X135" s="36"/>
    </row>
    <row r="136" spans="1:24">
      <c r="A136" s="34"/>
      <c r="B136" s="34"/>
      <c r="C136" s="34"/>
      <c r="D136" s="11"/>
      <c r="E136" s="13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6"/>
      <c r="R136" s="36"/>
      <c r="S136" s="36"/>
      <c r="T136" s="36"/>
      <c r="U136" s="36"/>
      <c r="V136" s="36"/>
      <c r="W136" s="36"/>
      <c r="X136" s="36"/>
    </row>
    <row r="137" spans="1:24">
      <c r="A137" s="34"/>
      <c r="B137" s="34"/>
      <c r="C137" s="34"/>
      <c r="D137" s="11"/>
      <c r="E137" s="13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6"/>
      <c r="R137" s="36"/>
      <c r="S137" s="36"/>
      <c r="T137" s="36"/>
      <c r="U137" s="36"/>
      <c r="V137" s="36"/>
      <c r="W137" s="36"/>
      <c r="X137" s="36"/>
    </row>
    <row r="138" spans="1:24">
      <c r="A138" s="34"/>
      <c r="B138" s="34"/>
      <c r="C138" s="34"/>
      <c r="D138" s="11"/>
      <c r="E138" s="13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6"/>
      <c r="R138" s="36"/>
      <c r="S138" s="36"/>
      <c r="T138" s="36"/>
      <c r="U138" s="36"/>
      <c r="V138" s="36"/>
      <c r="W138" s="36"/>
      <c r="X138" s="36"/>
    </row>
    <row r="139" spans="1:24">
      <c r="A139" s="34"/>
      <c r="B139" s="34"/>
      <c r="C139" s="34"/>
      <c r="D139" s="11"/>
      <c r="E139" s="13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6"/>
      <c r="R139" s="36"/>
      <c r="S139" s="36"/>
      <c r="T139" s="36"/>
      <c r="U139" s="36"/>
      <c r="V139" s="36"/>
      <c r="W139" s="36"/>
      <c r="X139" s="36"/>
    </row>
    <row r="140" spans="1:24">
      <c r="A140" s="34"/>
      <c r="B140" s="34"/>
      <c r="C140" s="34"/>
      <c r="D140" s="11"/>
      <c r="E140" s="13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6"/>
      <c r="R140" s="36"/>
      <c r="S140" s="36"/>
      <c r="T140" s="36"/>
      <c r="U140" s="36"/>
      <c r="V140" s="36"/>
      <c r="W140" s="36"/>
      <c r="X140" s="36"/>
    </row>
    <row r="141" spans="1:24">
      <c r="A141" s="34"/>
      <c r="B141" s="34"/>
      <c r="C141" s="34"/>
      <c r="D141" s="11"/>
      <c r="E141" s="1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6"/>
      <c r="R141" s="36"/>
      <c r="S141" s="36"/>
      <c r="T141" s="36"/>
      <c r="U141" s="36"/>
      <c r="V141" s="36"/>
      <c r="W141" s="36"/>
      <c r="X141" s="36"/>
    </row>
    <row r="142" spans="1:24">
      <c r="A142" s="34"/>
      <c r="B142" s="34"/>
      <c r="C142" s="34"/>
      <c r="D142" s="11"/>
      <c r="E142" s="13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6"/>
      <c r="R142" s="36"/>
      <c r="S142" s="36"/>
      <c r="T142" s="36"/>
      <c r="U142" s="36"/>
      <c r="V142" s="36"/>
      <c r="W142" s="36"/>
      <c r="X142" s="36"/>
    </row>
    <row r="143" spans="1:24">
      <c r="A143" s="34"/>
      <c r="B143" s="34"/>
      <c r="C143" s="34"/>
      <c r="D143" s="11"/>
      <c r="E143" s="1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6"/>
      <c r="R143" s="36"/>
      <c r="S143" s="36"/>
      <c r="T143" s="36"/>
      <c r="U143" s="36"/>
      <c r="V143" s="36"/>
      <c r="W143" s="36"/>
      <c r="X143" s="36"/>
    </row>
    <row r="144" spans="1:24">
      <c r="A144" s="34"/>
      <c r="B144" s="34"/>
      <c r="C144" s="34"/>
      <c r="D144" s="11"/>
      <c r="E144" s="13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6"/>
      <c r="R144" s="36"/>
      <c r="S144" s="36"/>
      <c r="T144" s="36"/>
      <c r="U144" s="36"/>
      <c r="V144" s="36"/>
      <c r="W144" s="36"/>
      <c r="X144" s="36"/>
    </row>
    <row r="145" spans="1:24">
      <c r="A145" s="34"/>
      <c r="B145" s="34"/>
      <c r="C145" s="34"/>
      <c r="D145" s="11"/>
      <c r="E145" s="1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6"/>
      <c r="R145" s="36"/>
      <c r="S145" s="36"/>
      <c r="T145" s="36"/>
      <c r="U145" s="36"/>
      <c r="V145" s="36"/>
      <c r="W145" s="36"/>
      <c r="X145" s="36"/>
    </row>
    <row r="146" spans="1:24">
      <c r="A146" s="34"/>
      <c r="B146" s="34"/>
      <c r="C146" s="34"/>
      <c r="D146" s="11"/>
      <c r="E146" s="13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6"/>
      <c r="R146" s="36"/>
      <c r="S146" s="36"/>
      <c r="T146" s="36"/>
      <c r="U146" s="36"/>
      <c r="V146" s="36"/>
      <c r="W146" s="36"/>
      <c r="X146" s="36"/>
    </row>
    <row r="147" spans="1:24">
      <c r="A147" s="34"/>
      <c r="B147" s="34"/>
      <c r="C147" s="34"/>
      <c r="D147" s="11"/>
      <c r="E147" s="13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6"/>
      <c r="R147" s="36"/>
      <c r="S147" s="36"/>
      <c r="T147" s="36"/>
      <c r="U147" s="36"/>
      <c r="V147" s="36"/>
      <c r="W147" s="36"/>
      <c r="X147" s="36"/>
    </row>
    <row r="148" spans="1:24">
      <c r="A148" s="34"/>
      <c r="B148" s="34"/>
      <c r="C148" s="34"/>
      <c r="D148" s="11"/>
      <c r="E148" s="1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6"/>
      <c r="R148" s="36"/>
      <c r="S148" s="36"/>
      <c r="T148" s="36"/>
      <c r="U148" s="36"/>
      <c r="V148" s="36"/>
      <c r="W148" s="36"/>
      <c r="X148" s="36"/>
    </row>
    <row r="149" spans="1:24">
      <c r="A149" s="34"/>
      <c r="B149" s="34"/>
      <c r="C149" s="34"/>
      <c r="D149" s="11"/>
      <c r="E149" s="1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6"/>
      <c r="R149" s="36"/>
      <c r="S149" s="36"/>
      <c r="T149" s="36"/>
      <c r="U149" s="36"/>
      <c r="V149" s="36"/>
      <c r="W149" s="36"/>
      <c r="X149" s="36"/>
    </row>
    <row r="150" spans="1:24">
      <c r="A150" s="34"/>
      <c r="B150" s="34"/>
      <c r="C150" s="34"/>
      <c r="D150" s="11"/>
      <c r="E150" s="1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6"/>
      <c r="R150" s="36"/>
      <c r="S150" s="36"/>
      <c r="T150" s="36"/>
      <c r="U150" s="36"/>
      <c r="V150" s="36"/>
      <c r="W150" s="36"/>
      <c r="X150" s="36"/>
    </row>
    <row r="151" spans="1:24">
      <c r="A151" s="34"/>
      <c r="B151" s="34"/>
      <c r="C151" s="34"/>
      <c r="D151" s="11"/>
      <c r="E151" s="1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6"/>
      <c r="R151" s="36"/>
      <c r="S151" s="36"/>
      <c r="T151" s="36"/>
      <c r="U151" s="36"/>
      <c r="V151" s="36"/>
      <c r="W151" s="36"/>
      <c r="X151" s="36"/>
    </row>
    <row r="152" spans="1:24">
      <c r="A152" s="34"/>
      <c r="B152" s="34"/>
      <c r="C152" s="34"/>
      <c r="D152" s="11"/>
      <c r="E152" s="13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6"/>
      <c r="R152" s="36"/>
      <c r="S152" s="36"/>
      <c r="T152" s="36"/>
      <c r="U152" s="36"/>
      <c r="V152" s="36"/>
      <c r="W152" s="36"/>
      <c r="X152" s="36"/>
    </row>
    <row r="153" spans="1:24">
      <c r="A153" s="34"/>
      <c r="B153" s="34"/>
      <c r="C153" s="34"/>
      <c r="D153" s="11"/>
      <c r="E153" s="13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6"/>
      <c r="R153" s="36"/>
      <c r="S153" s="36"/>
      <c r="T153" s="36"/>
      <c r="U153" s="36"/>
      <c r="V153" s="36"/>
      <c r="W153" s="36"/>
      <c r="X153" s="36"/>
    </row>
    <row r="154" spans="1:24">
      <c r="A154" s="34"/>
      <c r="B154" s="34"/>
      <c r="C154" s="34"/>
      <c r="D154" s="11"/>
      <c r="E154" s="13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6"/>
      <c r="R154" s="36"/>
      <c r="S154" s="36"/>
      <c r="T154" s="36"/>
      <c r="U154" s="36"/>
      <c r="V154" s="36"/>
      <c r="W154" s="36"/>
      <c r="X154" s="36"/>
    </row>
    <row r="155" spans="1:24">
      <c r="A155" s="34"/>
      <c r="B155" s="34"/>
      <c r="C155" s="34"/>
      <c r="D155" s="11"/>
      <c r="E155" s="13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6"/>
      <c r="R155" s="36"/>
      <c r="S155" s="36"/>
      <c r="T155" s="36"/>
      <c r="U155" s="36"/>
      <c r="V155" s="36"/>
      <c r="W155" s="36"/>
      <c r="X155" s="36"/>
    </row>
    <row r="156" spans="1:24">
      <c r="A156" s="34"/>
      <c r="B156" s="34"/>
      <c r="C156" s="34"/>
      <c r="D156" s="11"/>
      <c r="E156" s="13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6"/>
      <c r="R156" s="36"/>
      <c r="S156" s="36"/>
      <c r="T156" s="36"/>
      <c r="U156" s="36"/>
      <c r="V156" s="36"/>
      <c r="W156" s="36"/>
      <c r="X156" s="36"/>
    </row>
    <row r="157" spans="1:24">
      <c r="A157" s="34"/>
      <c r="B157" s="34"/>
      <c r="C157" s="34"/>
      <c r="D157" s="11"/>
      <c r="E157" s="13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6"/>
      <c r="R157" s="36"/>
      <c r="S157" s="36"/>
      <c r="T157" s="36"/>
      <c r="U157" s="36"/>
      <c r="V157" s="36"/>
      <c r="W157" s="36"/>
      <c r="X157" s="36"/>
    </row>
    <row r="158" spans="1:24">
      <c r="A158" s="34"/>
      <c r="B158" s="34"/>
      <c r="C158" s="34"/>
      <c r="D158" s="11"/>
      <c r="E158" s="13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6"/>
      <c r="R158" s="36"/>
      <c r="S158" s="36"/>
      <c r="T158" s="36"/>
      <c r="U158" s="36"/>
      <c r="V158" s="36"/>
      <c r="W158" s="36"/>
      <c r="X158" s="36"/>
    </row>
    <row r="159" spans="1:24">
      <c r="A159" s="34"/>
      <c r="B159" s="34"/>
      <c r="C159" s="34"/>
      <c r="D159" s="11"/>
      <c r="E159" s="13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6"/>
      <c r="R159" s="36"/>
      <c r="S159" s="36"/>
      <c r="T159" s="36"/>
      <c r="U159" s="36"/>
      <c r="V159" s="36"/>
      <c r="W159" s="36"/>
      <c r="X159" s="36"/>
    </row>
    <row r="160" spans="1:24">
      <c r="A160" s="34"/>
      <c r="B160" s="34"/>
      <c r="C160" s="34"/>
      <c r="D160" s="11"/>
      <c r="E160" s="13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6"/>
      <c r="R160" s="36"/>
      <c r="S160" s="36"/>
      <c r="T160" s="36"/>
      <c r="U160" s="36"/>
      <c r="V160" s="36"/>
      <c r="W160" s="36"/>
      <c r="X160" s="36"/>
    </row>
    <row r="161" spans="1:24">
      <c r="A161" s="34"/>
      <c r="B161" s="34"/>
      <c r="C161" s="34"/>
      <c r="D161" s="11"/>
      <c r="E161" s="13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6"/>
      <c r="R161" s="36"/>
      <c r="S161" s="36"/>
      <c r="T161" s="36"/>
      <c r="U161" s="36"/>
      <c r="V161" s="36"/>
      <c r="W161" s="36"/>
      <c r="X161" s="36"/>
    </row>
    <row r="162" spans="1:24">
      <c r="A162" s="34"/>
      <c r="B162" s="34"/>
      <c r="C162" s="34"/>
      <c r="D162" s="11"/>
      <c r="E162" s="13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6"/>
      <c r="R162" s="36"/>
      <c r="S162" s="36"/>
      <c r="T162" s="36"/>
      <c r="U162" s="36"/>
      <c r="V162" s="36"/>
      <c r="W162" s="36"/>
      <c r="X162" s="36"/>
    </row>
    <row r="163" spans="1:24">
      <c r="A163" s="34"/>
      <c r="B163" s="34"/>
      <c r="C163" s="34"/>
      <c r="D163" s="11"/>
      <c r="E163" s="13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6"/>
      <c r="R163" s="36"/>
      <c r="S163" s="36"/>
      <c r="T163" s="36"/>
      <c r="U163" s="36"/>
      <c r="V163" s="36"/>
      <c r="W163" s="36"/>
      <c r="X163" s="36"/>
    </row>
    <row r="164" spans="1:24">
      <c r="A164" s="34"/>
      <c r="B164" s="34"/>
      <c r="C164" s="34"/>
      <c r="D164" s="11"/>
      <c r="E164" s="13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6"/>
      <c r="R164" s="36"/>
      <c r="S164" s="36"/>
      <c r="T164" s="36"/>
      <c r="U164" s="36"/>
      <c r="V164" s="36"/>
      <c r="W164" s="36"/>
      <c r="X164" s="36"/>
    </row>
    <row r="165" spans="1:24">
      <c r="A165" s="34"/>
      <c r="B165" s="34"/>
      <c r="C165" s="34"/>
      <c r="D165" s="11"/>
      <c r="E165" s="13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6"/>
      <c r="R165" s="36"/>
      <c r="S165" s="36"/>
      <c r="T165" s="36"/>
      <c r="U165" s="36"/>
      <c r="V165" s="36"/>
      <c r="W165" s="36"/>
      <c r="X165" s="36"/>
    </row>
    <row r="166" spans="1:24">
      <c r="A166" s="34"/>
      <c r="B166" s="34"/>
      <c r="C166" s="34"/>
      <c r="D166" s="11"/>
      <c r="E166" s="13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6"/>
      <c r="R166" s="36"/>
      <c r="S166" s="36"/>
      <c r="T166" s="36"/>
      <c r="U166" s="36"/>
      <c r="V166" s="36"/>
      <c r="W166" s="36"/>
      <c r="X166" s="36"/>
    </row>
    <row r="167" spans="1:24">
      <c r="A167" s="34"/>
      <c r="B167" s="34"/>
      <c r="C167" s="34"/>
      <c r="D167" s="11"/>
      <c r="E167" s="13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6"/>
      <c r="R167" s="36"/>
      <c r="S167" s="36"/>
      <c r="T167" s="36"/>
      <c r="U167" s="36"/>
      <c r="V167" s="36"/>
      <c r="W167" s="36"/>
      <c r="X167" s="36"/>
    </row>
    <row r="168" spans="1:24">
      <c r="A168" s="34"/>
      <c r="B168" s="34"/>
      <c r="C168" s="34"/>
      <c r="D168" s="11"/>
      <c r="E168" s="13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6"/>
      <c r="R168" s="36"/>
      <c r="S168" s="36"/>
      <c r="T168" s="36"/>
      <c r="U168" s="36"/>
      <c r="V168" s="36"/>
      <c r="W168" s="36"/>
      <c r="X168" s="36"/>
    </row>
    <row r="169" spans="1:24">
      <c r="A169" s="34"/>
      <c r="B169" s="34"/>
      <c r="C169" s="34"/>
      <c r="D169" s="11"/>
      <c r="E169" s="13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6"/>
      <c r="R169" s="36"/>
      <c r="S169" s="36"/>
      <c r="T169" s="36"/>
      <c r="U169" s="36"/>
      <c r="V169" s="36"/>
      <c r="W169" s="36"/>
      <c r="X169" s="36"/>
    </row>
    <row r="170" spans="1:24">
      <c r="A170" s="34"/>
      <c r="B170" s="34"/>
      <c r="C170" s="34"/>
      <c r="D170" s="11"/>
      <c r="E170" s="13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6"/>
      <c r="R170" s="36"/>
      <c r="S170" s="36"/>
      <c r="T170" s="36"/>
      <c r="U170" s="36"/>
      <c r="V170" s="36"/>
      <c r="W170" s="36"/>
      <c r="X170" s="36"/>
    </row>
    <row r="171" spans="1:24">
      <c r="A171" s="34"/>
      <c r="B171" s="34"/>
      <c r="C171" s="34"/>
      <c r="D171" s="11"/>
      <c r="E171" s="13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6"/>
      <c r="R171" s="36"/>
      <c r="S171" s="36"/>
      <c r="T171" s="36"/>
      <c r="U171" s="36"/>
      <c r="V171" s="36"/>
      <c r="W171" s="36"/>
      <c r="X171" s="36"/>
    </row>
    <row r="172" spans="1:24">
      <c r="A172" s="34"/>
      <c r="B172" s="34"/>
      <c r="C172" s="34"/>
      <c r="D172" s="11"/>
      <c r="E172" s="13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6"/>
      <c r="R172" s="36"/>
      <c r="S172" s="36"/>
      <c r="T172" s="36"/>
      <c r="U172" s="36"/>
      <c r="V172" s="36"/>
      <c r="W172" s="36"/>
      <c r="X172" s="36"/>
    </row>
    <row r="173" spans="1:24">
      <c r="A173" s="34"/>
      <c r="B173" s="34"/>
      <c r="C173" s="34"/>
      <c r="D173" s="11"/>
      <c r="E173" s="13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6"/>
      <c r="R173" s="36"/>
      <c r="S173" s="36"/>
      <c r="T173" s="36"/>
      <c r="U173" s="36"/>
      <c r="V173" s="36"/>
      <c r="W173" s="36"/>
      <c r="X173" s="36"/>
    </row>
    <row r="174" spans="1:24">
      <c r="A174" s="34"/>
      <c r="B174" s="34"/>
      <c r="C174" s="34"/>
      <c r="D174" s="11"/>
      <c r="E174" s="13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6"/>
      <c r="R174" s="36"/>
      <c r="S174" s="36"/>
      <c r="T174" s="36"/>
      <c r="U174" s="36"/>
      <c r="V174" s="36"/>
      <c r="W174" s="36"/>
      <c r="X174" s="36"/>
    </row>
    <row r="175" spans="1:24">
      <c r="A175" s="34"/>
      <c r="B175" s="34"/>
      <c r="C175" s="34"/>
      <c r="D175" s="11"/>
      <c r="E175" s="13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6"/>
      <c r="R175" s="36"/>
      <c r="S175" s="36"/>
      <c r="T175" s="36"/>
      <c r="U175" s="36"/>
      <c r="V175" s="36"/>
      <c r="W175" s="36"/>
      <c r="X175" s="36"/>
    </row>
    <row r="176" spans="1:24">
      <c r="A176" s="34"/>
      <c r="B176" s="34"/>
      <c r="C176" s="34"/>
      <c r="D176" s="11"/>
      <c r="E176" s="13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6"/>
      <c r="R176" s="36"/>
      <c r="S176" s="36"/>
      <c r="T176" s="36"/>
      <c r="U176" s="36"/>
      <c r="V176" s="36"/>
      <c r="W176" s="36"/>
      <c r="X176" s="36"/>
    </row>
    <row r="177" spans="1:24">
      <c r="A177" s="34"/>
      <c r="B177" s="34"/>
      <c r="C177" s="34"/>
      <c r="D177" s="11"/>
      <c r="E177" s="13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6"/>
      <c r="R177" s="36"/>
      <c r="S177" s="36"/>
      <c r="T177" s="36"/>
      <c r="U177" s="36"/>
      <c r="V177" s="36"/>
      <c r="W177" s="36"/>
      <c r="X177" s="36"/>
    </row>
    <row r="178" spans="1:24">
      <c r="A178" s="34"/>
      <c r="B178" s="34"/>
      <c r="C178" s="34"/>
      <c r="D178" s="11"/>
      <c r="E178" s="13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6"/>
      <c r="R178" s="36"/>
      <c r="S178" s="36"/>
      <c r="T178" s="36"/>
      <c r="U178" s="36"/>
      <c r="V178" s="36"/>
      <c r="W178" s="36"/>
      <c r="X178" s="36"/>
    </row>
    <row r="179" spans="1:24">
      <c r="A179" s="34"/>
      <c r="B179" s="34"/>
      <c r="C179" s="34"/>
      <c r="D179" s="11"/>
      <c r="E179" s="13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6"/>
      <c r="R179" s="36"/>
      <c r="S179" s="36"/>
      <c r="T179" s="36"/>
      <c r="U179" s="36"/>
      <c r="V179" s="36"/>
      <c r="W179" s="36"/>
      <c r="X179" s="36"/>
    </row>
    <row r="180" spans="1:24">
      <c r="A180" s="34"/>
      <c r="B180" s="34"/>
      <c r="C180" s="34"/>
      <c r="D180" s="11"/>
      <c r="E180" s="13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6"/>
      <c r="R180" s="36"/>
      <c r="S180" s="36"/>
      <c r="T180" s="36"/>
      <c r="U180" s="36"/>
      <c r="V180" s="36"/>
      <c r="W180" s="36"/>
      <c r="X180" s="36"/>
    </row>
    <row r="181" spans="1:24">
      <c r="A181" s="34"/>
      <c r="B181" s="34"/>
      <c r="C181" s="34"/>
      <c r="D181" s="11"/>
      <c r="E181" s="13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6"/>
      <c r="R181" s="36"/>
      <c r="S181" s="36"/>
      <c r="T181" s="36"/>
      <c r="U181" s="36"/>
      <c r="V181" s="36"/>
      <c r="W181" s="36"/>
      <c r="X181" s="36"/>
    </row>
    <row r="182" spans="1:24">
      <c r="A182" s="34"/>
      <c r="B182" s="34"/>
      <c r="C182" s="34"/>
      <c r="D182" s="11"/>
      <c r="E182" s="13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6"/>
      <c r="R182" s="36"/>
      <c r="S182" s="36"/>
      <c r="T182" s="36"/>
      <c r="U182" s="36"/>
      <c r="V182" s="36"/>
      <c r="W182" s="36"/>
      <c r="X182" s="36"/>
    </row>
    <row r="183" spans="1:24">
      <c r="A183" s="34"/>
      <c r="B183" s="34"/>
      <c r="C183" s="34"/>
      <c r="D183" s="11"/>
      <c r="E183" s="13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6"/>
      <c r="R183" s="36"/>
      <c r="S183" s="36"/>
      <c r="T183" s="36"/>
      <c r="U183" s="36"/>
      <c r="V183" s="36"/>
      <c r="W183" s="36"/>
      <c r="X183" s="36"/>
    </row>
    <row r="184" spans="1:24">
      <c r="A184" s="34"/>
      <c r="B184" s="34"/>
      <c r="C184" s="34"/>
      <c r="D184" s="11"/>
      <c r="E184" s="13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6"/>
      <c r="R184" s="36"/>
      <c r="S184" s="36"/>
      <c r="T184" s="36"/>
      <c r="U184" s="36"/>
      <c r="V184" s="36"/>
      <c r="W184" s="36"/>
      <c r="X184" s="36"/>
    </row>
    <row r="185" spans="1:24">
      <c r="A185" s="34"/>
      <c r="B185" s="34"/>
      <c r="C185" s="34"/>
      <c r="D185" s="11"/>
      <c r="E185" s="13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6"/>
      <c r="R185" s="36"/>
      <c r="S185" s="36"/>
      <c r="T185" s="36"/>
      <c r="U185" s="36"/>
      <c r="V185" s="36"/>
      <c r="W185" s="36"/>
      <c r="X185" s="36"/>
    </row>
    <row r="186" spans="1:24">
      <c r="A186" s="34"/>
      <c r="B186" s="34"/>
      <c r="C186" s="34"/>
      <c r="D186" s="11"/>
      <c r="E186" s="13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6"/>
      <c r="R186" s="36"/>
      <c r="S186" s="36"/>
      <c r="T186" s="36"/>
      <c r="U186" s="36"/>
      <c r="V186" s="36"/>
      <c r="W186" s="36"/>
      <c r="X186" s="36"/>
    </row>
    <row r="187" spans="1:24">
      <c r="A187" s="34"/>
      <c r="B187" s="34"/>
      <c r="C187" s="34"/>
      <c r="D187" s="11"/>
      <c r="E187" s="13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6"/>
      <c r="R187" s="36"/>
      <c r="S187" s="36"/>
      <c r="T187" s="36"/>
      <c r="U187" s="36"/>
      <c r="V187" s="36"/>
      <c r="W187" s="36"/>
      <c r="X187" s="36"/>
    </row>
    <row r="188" spans="1:24">
      <c r="A188" s="34"/>
      <c r="B188" s="34"/>
      <c r="C188" s="34"/>
      <c r="D188" s="11"/>
      <c r="E188" s="13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6"/>
      <c r="R188" s="36"/>
      <c r="S188" s="36"/>
      <c r="T188" s="36"/>
      <c r="U188" s="36"/>
      <c r="V188" s="36"/>
      <c r="W188" s="36"/>
      <c r="X188" s="36"/>
    </row>
    <row r="189" spans="1:24">
      <c r="A189" s="34"/>
      <c r="B189" s="34"/>
      <c r="C189" s="34"/>
      <c r="D189" s="11"/>
      <c r="E189" s="13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6"/>
      <c r="R189" s="36"/>
      <c r="S189" s="36"/>
      <c r="T189" s="36"/>
      <c r="U189" s="36"/>
      <c r="V189" s="36"/>
      <c r="W189" s="36"/>
      <c r="X189" s="36"/>
    </row>
    <row r="190" spans="1:24">
      <c r="A190" s="34"/>
      <c r="B190" s="34"/>
      <c r="C190" s="34"/>
      <c r="D190" s="11"/>
      <c r="E190" s="13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6"/>
      <c r="R190" s="36"/>
      <c r="S190" s="36"/>
      <c r="T190" s="36"/>
      <c r="U190" s="36"/>
      <c r="V190" s="36"/>
      <c r="W190" s="36"/>
      <c r="X190" s="36"/>
    </row>
    <row r="191" spans="1:24">
      <c r="A191" s="34"/>
      <c r="B191" s="34"/>
      <c r="C191" s="34"/>
      <c r="D191" s="11"/>
      <c r="E191" s="13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6"/>
      <c r="R191" s="36"/>
      <c r="S191" s="36"/>
      <c r="T191" s="36"/>
      <c r="U191" s="36"/>
      <c r="V191" s="36"/>
      <c r="W191" s="36"/>
      <c r="X191" s="36"/>
    </row>
    <row r="192" spans="1:24">
      <c r="A192" s="34"/>
      <c r="B192" s="34"/>
      <c r="C192" s="34"/>
      <c r="D192" s="11"/>
      <c r="E192" s="13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6"/>
      <c r="R192" s="36"/>
      <c r="S192" s="36"/>
      <c r="T192" s="36"/>
      <c r="U192" s="36"/>
      <c r="V192" s="36"/>
      <c r="W192" s="36"/>
      <c r="X192" s="36"/>
    </row>
    <row r="193" spans="1:24">
      <c r="A193" s="34"/>
      <c r="B193" s="34"/>
      <c r="C193" s="34"/>
      <c r="D193" s="11"/>
      <c r="E193" s="13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6"/>
      <c r="R193" s="36"/>
      <c r="S193" s="36"/>
      <c r="T193" s="36"/>
      <c r="U193" s="36"/>
      <c r="V193" s="36"/>
      <c r="W193" s="36"/>
      <c r="X193" s="36"/>
    </row>
    <row r="194" spans="1:24">
      <c r="A194" s="34"/>
      <c r="B194" s="34"/>
      <c r="C194" s="34"/>
      <c r="D194" s="11"/>
      <c r="E194" s="13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6"/>
      <c r="R194" s="36"/>
      <c r="S194" s="36"/>
      <c r="T194" s="36"/>
      <c r="U194" s="36"/>
      <c r="V194" s="36"/>
      <c r="W194" s="36"/>
      <c r="X194" s="36"/>
    </row>
    <row r="195" spans="1:24">
      <c r="A195" s="34"/>
      <c r="B195" s="34"/>
      <c r="C195" s="34"/>
      <c r="D195" s="11"/>
      <c r="E195" s="13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6"/>
      <c r="R195" s="36"/>
      <c r="S195" s="36"/>
      <c r="T195" s="36"/>
      <c r="U195" s="36"/>
      <c r="V195" s="36"/>
      <c r="W195" s="36"/>
      <c r="X195" s="36"/>
    </row>
    <row r="196" spans="1:24">
      <c r="A196" s="34"/>
      <c r="B196" s="34"/>
      <c r="C196" s="34"/>
      <c r="D196" s="11"/>
      <c r="E196" s="13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6"/>
      <c r="R196" s="36"/>
      <c r="S196" s="36"/>
      <c r="T196" s="36"/>
      <c r="U196" s="36"/>
      <c r="V196" s="36"/>
      <c r="W196" s="36"/>
      <c r="X196" s="36"/>
    </row>
    <row r="197" spans="1:24">
      <c r="A197" s="34"/>
      <c r="B197" s="34"/>
      <c r="C197" s="34"/>
      <c r="D197" s="11"/>
      <c r="E197" s="13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6"/>
      <c r="R197" s="36"/>
      <c r="S197" s="36"/>
      <c r="T197" s="36"/>
      <c r="U197" s="36"/>
      <c r="V197" s="36"/>
      <c r="W197" s="36"/>
      <c r="X197" s="36"/>
    </row>
  </sheetData>
  <mergeCells count="27">
    <mergeCell ref="A17:D17"/>
    <mergeCell ref="L1:P1"/>
    <mergeCell ref="I7:I9"/>
    <mergeCell ref="H8:H9"/>
    <mergeCell ref="F7:F9"/>
    <mergeCell ref="M8:M9"/>
    <mergeCell ref="J6:O6"/>
    <mergeCell ref="P6:P9"/>
    <mergeCell ref="B6:B9"/>
    <mergeCell ref="J7:J9"/>
    <mergeCell ref="K7:K9"/>
    <mergeCell ref="C6:C9"/>
    <mergeCell ref="O7:O9"/>
    <mergeCell ref="N8:N9"/>
    <mergeCell ref="G8:G9"/>
    <mergeCell ref="L7:L9"/>
    <mergeCell ref="M7:N7"/>
    <mergeCell ref="A11:P11"/>
    <mergeCell ref="A12:D12"/>
    <mergeCell ref="A48:P49"/>
    <mergeCell ref="A2:P2"/>
    <mergeCell ref="A6:A9"/>
    <mergeCell ref="E6:I6"/>
    <mergeCell ref="E7:E9"/>
    <mergeCell ref="B3:C3"/>
    <mergeCell ref="G7:H7"/>
    <mergeCell ref="D6:D9"/>
  </mergeCells>
  <phoneticPr fontId="2" type="noConversion"/>
  <printOptions horizontalCentered="1"/>
  <pageMargins left="0.19685039370078741" right="0.19685039370078741" top="0.39370078740157483" bottom="0.19685039370078741" header="0" footer="0"/>
  <pageSetup paperSize="9" scale="55" fitToHeight="0" orientation="landscape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2C8CE0-1937-4D57-BED0-B71E4B6CFDD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дод.2.1</vt:lpstr>
      <vt:lpstr>дод.2.1!Заголовки_для_печати</vt:lpstr>
      <vt:lpstr>дод.2.1!Область_печати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2020-03-18T09:22:20Z</cp:lastPrinted>
  <dcterms:created xsi:type="dcterms:W3CDTF">2014-01-17T10:52:16Z</dcterms:created>
  <dcterms:modified xsi:type="dcterms:W3CDTF">2020-03-23T11:35:14Z</dcterms:modified>
</cp:coreProperties>
</file>