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1640" tabRatio="606" firstSheet="2" activeTab="5"/>
  </bookViews>
  <sheets>
    <sheet name="Форма 2020-2 П.1-4" sheetId="1" r:id="rId1"/>
    <sheet name="Форма 2020-2 П.5" sheetId="2" r:id="rId2"/>
    <sheet name="Форма 2020-2 П.6" sheetId="3" r:id="rId3"/>
    <sheet name="Форма 2020-2 П.7" sheetId="4" r:id="rId4"/>
    <sheet name="Форма 2020-2 П.8" sheetId="5" r:id="rId5"/>
    <sheet name="Форма 2020-2 П.9" sheetId="6" r:id="rId6"/>
    <sheet name="Форма 2020-2 П.10" sheetId="7" r:id="rId7"/>
    <sheet name="Форма 2020-2 П.11" sheetId="8" r:id="rId8"/>
    <sheet name="Форма 2020-2 П.12-13" sheetId="9" r:id="rId9"/>
    <sheet name="Форма 2020-2 П.14-15" sheetId="10" r:id="rId10"/>
  </sheets>
  <definedNames>
    <definedName name="_xlnm.Print_Area" localSheetId="0">'Форма 2020-2 П.1-4'!$A$1:$J$26</definedName>
    <definedName name="_xlnm.Print_Area" localSheetId="9">'Форма 2020-2 П.14-15'!$A$1:$L$37</definedName>
    <definedName name="_xlnm.Print_Area" localSheetId="1">'Форма 2020-2 П.5'!$A$1:$N$25</definedName>
    <definedName name="_xlnm.Print_Area" localSheetId="2">'Форма 2020-2 П.6'!$A$1:$N$43</definedName>
    <definedName name="_xlnm.Print_Area" localSheetId="3">'Форма 2020-2 П.7'!$A$1:$N$18</definedName>
    <definedName name="_xlnm.Print_Area" localSheetId="4">'Форма 2020-2 П.8'!$A$1:$M$39</definedName>
  </definedNames>
  <calcPr fullCalcOnLoad="1"/>
</workbook>
</file>

<file path=xl/sharedStrings.xml><?xml version="1.0" encoding="utf-8"?>
<sst xmlns="http://schemas.openxmlformats.org/spreadsheetml/2006/main" count="498" uniqueCount="179">
  <si>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</si>
  <si>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</si>
  <si>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</si>
  <si>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</si>
  <si>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</si>
  <si>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</si>
  <si>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</si>
  <si>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</si>
  <si>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</si>
  <si>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</si>
  <si>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</si>
  <si>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</si>
  <si>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</si>
  <si>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</si>
  <si>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</si>
  <si>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УСЬОГО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</si>
  <si>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</si>
  <si>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</si>
  <si>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</si>
  <si>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</si>
  <si>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</si>
  <si>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</si>
  <si>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</si>
  <si>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</si>
  <si>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</si>
  <si>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</si>
  <si>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</si>
  <si>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</si>
  <si>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</si>
  <si>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</si>
  <si>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</si>
  <si>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</si>
  <si>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</si>
  <si>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</si>
  <si>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</si>
  <si>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</si>
  <si>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</si>
  <si>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</si>
  <si>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</si>
  <si>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</si>
  <si>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</si>
  <si>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</si>
  <si>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</si>
  <si>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</si>
  <si>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</si>
  <si>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</si>
  <si>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</si>
  <si>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</si>
  <si>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</si>
  <si>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</si>
  <si>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</si>
  <si>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</si>
  <si>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</si>
  <si>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</si>
  <si>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</si>
  <si>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</si>
  <si>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</si>
  <si>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</si>
  <si>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</si>
  <si>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</si>
  <si>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</si>
  <si>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</si>
  <si>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</si>
  <si>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</si>
  <si>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</si>
  <si>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</si>
  <si>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</si>
  <si>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</si>
  <si>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</si>
  <si>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</si>
  <si>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</si>
  <si>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</si>
  <si>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</si>
  <si>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</si>
  <si>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</si>
  <si>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</si>
  <si>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</si>
  <si>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</si>
  <si>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</si>
  <si>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</si>
  <si>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</si>
  <si>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</si>
  <si>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</si>
  <si>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</si>
  <si>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</si>
  <si>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</si>
  <si>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</si>
  <si>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</si>
  <si>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</si>
  <si>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</si>
  <si>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</si>
  <si>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</si>
  <si>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</si>
  <si>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</si>
  <si>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</si>
  <si>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</si>
  <si>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</si>
  <si>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</si>
  <si>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</si>
  <si>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</si>
  <si>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</si>
  <si>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</si>
  <si>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</si>
  <si>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</si>
  <si>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</si>
  <si>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</si>
  <si>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</si>
  <si>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</si>
  <si>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</si>
  <si>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</si>
  <si>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</si>
  <si>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</si>
  <si>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</si>
  <si>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</si>
  <si>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</si>
  <si>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</si>
  <si>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</si>
  <si>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</si>
  <si>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</si>
  <si>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</si>
  <si>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</si>
  <si>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</si>
  <si>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</si>
  <si>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</si>
  <si>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</si>
  <si>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</si>
  <si>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</si>
  <si>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</si>
  <si>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</si>
  <si>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</si>
  <si>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</si>
  <si>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07204100000</t>
  </si>
  <si>
    <t xml:space="preserve">1. Управління культури молоді і спорту Хустської міської ради </t>
  </si>
  <si>
    <t>2. Управління культури молоді і спорту Хустської міської ради</t>
  </si>
  <si>
    <t>(код Функціональної класифікації видат-ків та кредитування місцевого бюджету)</t>
  </si>
  <si>
    <t>4081</t>
  </si>
  <si>
    <t>0829</t>
  </si>
  <si>
    <t>Здійснення методичного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бузхалтерського обліку фінансово-господарської діяльності та складання на підставі даних бехгалтерського обліку фінансової та бюджетної звітності, державної статистичної, зведеної та іншої звітностів порядку, встановленому законодавством (Централізована бухгалтерія)</t>
  </si>
  <si>
    <t>Підписка</t>
  </si>
  <si>
    <t>За послуги  страхування</t>
  </si>
  <si>
    <t>Списуватиметься щоквартально оскільки-витрати майбутніх періодів</t>
  </si>
  <si>
    <t>Оплата послуг (крім комунальних)</t>
  </si>
  <si>
    <t>Предмети, матеріали, обладнання та інвентар</t>
  </si>
  <si>
    <t>Заробітна плата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</si>
  <si>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</si>
  <si>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</si>
  <si>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Підтримка та розвиток культурно-освітніх закладів.</t>
  </si>
  <si>
    <t xml:space="preserve">Здійснення методичного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бузхалтерського обліку фінансово-господарської діяльності та складання на підставі даних бехгалтерського обліку фінансової та бюджетної звітності, державної статистичної, зведеної та іншої звітностів порядку, встановленому законодавством </t>
  </si>
  <si>
    <t xml:space="preserve">Бюджетний кодекс України від 08.07.2010р. № 2457-VI (зі змінами); Закон України від 21.12.2016р. № 1801-VIII"Про Державний бюджет України на 2017 рік"; Закон України "Про культуру" від 14.12.2010 № 2778-VI ; Наказ МФУ від 01.06.2010р. № 298/519 "Про затвердження типового переліку бюджетних програм та результативних показників їх виконання  для місцевих бюджетів у галузі "Культура" ( зі змінами); Наказ МФУ від 02.07.2011 р. № 945 "Про затвердження примірного переліку результативних показників бюджетних програм для місцевих бюджетів за видатками , що можуть здійснюватися з усіх місцевих бюджетів ( зі змінами);Рішення сесії Хустської міської ради від 22.12.2016р. №484 "Про затвердження Програми проведення виидовищних заходів у 2017-2019 роках"; Рішення Хустської міської ради від 14.12.2018р. №1257 "Про бюджет міста Хуст на 2019 рік»
</t>
  </si>
  <si>
    <t>кількість установ</t>
  </si>
  <si>
    <t>кількість штатних одиниць</t>
  </si>
  <si>
    <t>обсяг витрат загального фонду на забезпечення діяльності закладу</t>
  </si>
  <si>
    <t>кількість закладів  які обслуговує централізована бухгалтерія</t>
  </si>
  <si>
    <t xml:space="preserve">кількість рахунків </t>
  </si>
  <si>
    <t>кількість складених звітів працівниками бухгалтерії</t>
  </si>
  <si>
    <t>кількість складених звітів на одного працівника</t>
  </si>
  <si>
    <t>од.</t>
  </si>
  <si>
    <t>мережа</t>
  </si>
  <si>
    <t>штатний розпис</t>
  </si>
  <si>
    <t>тис.грн</t>
  </si>
  <si>
    <t>кошторис</t>
  </si>
  <si>
    <t>од</t>
  </si>
  <si>
    <t>зведення планів по мережі</t>
  </si>
  <si>
    <t>перелік рахунків</t>
  </si>
  <si>
    <t>розрахунок</t>
  </si>
  <si>
    <t xml:space="preserve">кількість працівників яким нараховується заробітна плата </t>
  </si>
  <si>
    <t>кількість рахунків на одного працівника</t>
  </si>
  <si>
    <t>Обовязкові виплати</t>
  </si>
  <si>
    <t>Стимулюючі надбавки і доплати</t>
  </si>
  <si>
    <t>Оздоровчі</t>
  </si>
  <si>
    <t>Премії</t>
  </si>
  <si>
    <t>Індексація</t>
  </si>
  <si>
    <t>Спеціалістів</t>
  </si>
  <si>
    <t>(код Типової відомчої класифікації видатків та кредитування місце-вого бюджету та номер в системі головного розпорядника коштів місцевого бюджету)</t>
  </si>
  <si>
    <t>Забезпечення діяльності інших закладів в галузі культури і мистецтва</t>
  </si>
  <si>
    <t>Усього :</t>
  </si>
  <si>
    <t>обсяг витрат загально-го фонду на забезпече-ння діяльності закладу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</si>
  <si>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</si>
  <si>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кількість працівників яким нарахо-вується заробітна плата на одного працівника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</si>
</sst>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63"/>
      <name val="Times New Roman"/>
      <family val="1"/>
    </font>
    <font>
      <i/>
      <sz val="6"/>
      <color indexed="63"/>
      <name val="Times New Roman"/>
      <family val="1"/>
    </font>
    <font>
      <i/>
      <sz val="6"/>
      <color indexed="63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333333"/>
      <name val="Times New Roman"/>
      <family val="1"/>
    </font>
    <font>
      <i/>
      <sz val="6"/>
      <color rgb="FF333333"/>
      <name val="Times New Roman"/>
      <family val="1"/>
    </font>
    <font>
      <i/>
      <sz val="6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 vertical="center" indent="4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196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96" fontId="0" fillId="0" borderId="12" xfId="0" applyNumberFormat="1" applyBorder="1" applyAlignment="1">
      <alignment horizontal="center"/>
    </xf>
    <xf numFmtId="196" fontId="0" fillId="0" borderId="13" xfId="0" applyNumberForma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8"/>
  <sheetViews>
    <sheetView view="pageBreakPreview" zoomScaleSheetLayoutView="100" zoomScalePageLayoutView="0" workbookViewId="0" topLeftCell="A15">
      <selection activeCell="G17" sqref="G17"/>
    </sheetView>
  </sheetViews>
  <sheetFormatPr defaultColWidth="9.140625" defaultRowHeight="15"/>
  <cols>
    <col min="1" max="1" width="17.28125" style="0" customWidth="1"/>
    <col min="2" max="2" width="12.28125" style="0" customWidth="1"/>
    <col min="3" max="3" width="21.00390625" style="0" customWidth="1"/>
    <col min="4" max="4" width="3.8515625" style="0" customWidth="1"/>
    <col min="5" max="5" width="17.140625" style="0" customWidth="1"/>
    <col min="6" max="6" width="4.28125" style="0" customWidth="1"/>
    <col min="7" max="7" width="15.7109375" style="0" customWidth="1"/>
    <col min="8" max="8" width="53.28125" style="0" customWidth="1"/>
    <col min="9" max="9" width="16.00390625" style="0" customWidth="1"/>
    <col min="10" max="10" width="6.57421875" style="0" customWidth="1"/>
  </cols>
  <sheetData>
    <row r="1" spans="3:10" ht="15.75" customHeight="1">
      <c r="C1" s="5"/>
      <c r="D1" s="5"/>
      <c r="E1" s="5"/>
      <c r="F1" s="5"/>
      <c r="G1" s="5"/>
      <c r="H1" s="57" t="s">
        <v>0</v>
      </c>
      <c r="I1" s="57"/>
      <c r="J1" s="57"/>
    </row>
    <row r="2" spans="3:10" ht="15.75" customHeight="1">
      <c r="C2" s="5"/>
      <c r="D2" s="5"/>
      <c r="E2" s="5"/>
      <c r="F2" s="5"/>
      <c r="G2" s="5"/>
      <c r="H2" s="57" t="s">
        <v>1</v>
      </c>
      <c r="I2" s="57"/>
      <c r="J2" s="57"/>
    </row>
    <row r="3" spans="3:10" ht="15.75" customHeight="1">
      <c r="C3" s="5"/>
      <c r="D3" s="5"/>
      <c r="E3" s="5"/>
      <c r="F3" s="5"/>
      <c r="G3" s="5"/>
      <c r="H3" s="57" t="s">
        <v>2</v>
      </c>
      <c r="I3" s="57"/>
      <c r="J3" s="57"/>
    </row>
    <row r="4" spans="1:10" ht="15">
      <c r="A4" s="1"/>
      <c r="B4" s="1"/>
      <c r="C4" s="5"/>
      <c r="D4" s="5"/>
      <c r="E4" s="5"/>
      <c r="F4" s="5"/>
      <c r="G4" s="5"/>
      <c r="H4" s="57" t="s">
        <v>11</v>
      </c>
      <c r="I4" s="57"/>
      <c r="J4" s="57"/>
    </row>
    <row r="5" spans="1:10" ht="15">
      <c r="A5" s="5"/>
      <c r="B5" s="5"/>
      <c r="C5" s="5"/>
      <c r="D5" s="5"/>
      <c r="E5" s="5"/>
      <c r="F5" s="5"/>
      <c r="G5" s="5"/>
      <c r="H5" s="57" t="s">
        <v>14</v>
      </c>
      <c r="I5" s="57"/>
      <c r="J5" s="57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7.25">
      <c r="A7" s="56" t="s">
        <v>91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5.5" customHeight="1">
      <c r="A10" s="58" t="s">
        <v>132</v>
      </c>
      <c r="B10" s="58"/>
      <c r="C10" s="58"/>
      <c r="D10" s="58"/>
      <c r="E10" s="58"/>
      <c r="F10" s="58"/>
      <c r="G10" s="60">
        <v>10</v>
      </c>
      <c r="H10" s="60"/>
      <c r="I10" s="62">
        <v>26031624</v>
      </c>
      <c r="J10" s="62"/>
    </row>
    <row r="11" spans="1:10" ht="30" customHeight="1">
      <c r="A11" s="59" t="s">
        <v>18</v>
      </c>
      <c r="B11" s="59"/>
      <c r="C11" s="59"/>
      <c r="D11" s="59"/>
      <c r="E11" s="59"/>
      <c r="F11" s="59"/>
      <c r="G11" s="61" t="s">
        <v>127</v>
      </c>
      <c r="H11" s="61"/>
      <c r="I11" s="61" t="s">
        <v>125</v>
      </c>
      <c r="J11" s="61"/>
    </row>
    <row r="12" spans="1:10" ht="18.75" customHeight="1">
      <c r="A12" s="3"/>
      <c r="B12" s="3"/>
      <c r="C12" s="3"/>
      <c r="D12" s="3"/>
      <c r="E12" s="3"/>
      <c r="F12" s="3"/>
      <c r="G12" s="30"/>
      <c r="H12" s="30"/>
      <c r="I12" s="30"/>
      <c r="J12" s="30"/>
    </row>
    <row r="13" spans="1:10" ht="18.75" customHeight="1">
      <c r="A13" s="58" t="s">
        <v>133</v>
      </c>
      <c r="B13" s="58"/>
      <c r="C13" s="58"/>
      <c r="D13" s="58"/>
      <c r="E13" s="58"/>
      <c r="F13" s="58"/>
      <c r="G13" s="60">
        <v>101</v>
      </c>
      <c r="H13" s="60"/>
      <c r="I13" s="60">
        <v>26031624</v>
      </c>
      <c r="J13" s="60"/>
    </row>
    <row r="14" spans="1:10" ht="42" customHeight="1">
      <c r="A14" s="59" t="s">
        <v>19</v>
      </c>
      <c r="B14" s="59"/>
      <c r="C14" s="59"/>
      <c r="D14" s="59"/>
      <c r="E14" s="59"/>
      <c r="F14" s="59"/>
      <c r="G14" s="61" t="s">
        <v>173</v>
      </c>
      <c r="H14" s="61"/>
      <c r="I14" s="61" t="s">
        <v>125</v>
      </c>
      <c r="J14" s="61"/>
    </row>
    <row r="15" spans="1:10" ht="31.5" customHeight="1">
      <c r="A15" s="66" t="s">
        <v>135</v>
      </c>
      <c r="B15" s="66"/>
      <c r="C15" s="60">
        <v>1014081</v>
      </c>
      <c r="D15" s="60"/>
      <c r="E15" s="66" t="s">
        <v>136</v>
      </c>
      <c r="F15" s="66"/>
      <c r="G15" s="67" t="s">
        <v>174</v>
      </c>
      <c r="H15" s="67"/>
      <c r="I15" s="60" t="s">
        <v>131</v>
      </c>
      <c r="J15" s="60"/>
    </row>
    <row r="16" spans="1:10" ht="60" customHeight="1">
      <c r="A16" s="63" t="s">
        <v>129</v>
      </c>
      <c r="B16" s="63"/>
      <c r="C16" s="63" t="s">
        <v>130</v>
      </c>
      <c r="D16" s="63"/>
      <c r="E16" s="63" t="s">
        <v>134</v>
      </c>
      <c r="F16" s="63"/>
      <c r="G16" s="61" t="s">
        <v>128</v>
      </c>
      <c r="H16" s="61"/>
      <c r="I16" s="61" t="s">
        <v>126</v>
      </c>
      <c r="J16" s="61"/>
    </row>
    <row r="17" spans="1:10" ht="16.5" customHeight="1">
      <c r="A17" s="3"/>
      <c r="B17" s="3"/>
      <c r="C17" s="3"/>
      <c r="D17" s="3"/>
      <c r="E17" s="3"/>
      <c r="F17" s="3"/>
      <c r="G17" s="9"/>
      <c r="H17" s="9"/>
      <c r="I17" s="9"/>
      <c r="J17" s="9"/>
    </row>
    <row r="18" spans="1:10" ht="15">
      <c r="A18" s="58" t="s">
        <v>92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5">
      <c r="A19" s="55"/>
      <c r="B19" s="55"/>
      <c r="C19" s="55"/>
      <c r="D19" s="55"/>
      <c r="E19" s="55"/>
      <c r="F19" s="55"/>
      <c r="G19" s="55"/>
      <c r="H19" s="55"/>
      <c r="I19" s="5"/>
      <c r="J19" s="5"/>
    </row>
    <row r="20" spans="1:10" ht="21.75" customHeight="1">
      <c r="A20" s="58" t="s">
        <v>93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ht="20.25" customHeight="1">
      <c r="A21" s="58" t="s">
        <v>146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21.75" customHeight="1">
      <c r="A22" s="58" t="s">
        <v>94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47.25" customHeight="1">
      <c r="A23" s="64" t="s">
        <v>147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21.75" customHeight="1">
      <c r="A24" s="58" t="s">
        <v>95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96" customHeight="1">
      <c r="A25" s="64" t="s">
        <v>148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2" ht="15">
      <c r="A26" s="2"/>
      <c r="B26" s="2"/>
    </row>
    <row r="28" spans="1:2" ht="15">
      <c r="A28" s="2"/>
      <c r="B28" s="2"/>
    </row>
  </sheetData>
  <sheetProtection/>
  <mergeCells count="36">
    <mergeCell ref="E16:F16"/>
    <mergeCell ref="I11:J11"/>
    <mergeCell ref="G13:H13"/>
    <mergeCell ref="I13:J13"/>
    <mergeCell ref="G14:H14"/>
    <mergeCell ref="I14:J14"/>
    <mergeCell ref="A25:J25"/>
    <mergeCell ref="A22:J22"/>
    <mergeCell ref="A23:J23"/>
    <mergeCell ref="A13:F13"/>
    <mergeCell ref="A15:B15"/>
    <mergeCell ref="C15:D15"/>
    <mergeCell ref="E15:F15"/>
    <mergeCell ref="G15:H15"/>
    <mergeCell ref="I15:J15"/>
    <mergeCell ref="G16:H16"/>
    <mergeCell ref="A24:J24"/>
    <mergeCell ref="A14:F14"/>
    <mergeCell ref="A20:J20"/>
    <mergeCell ref="A21:J21"/>
    <mergeCell ref="G10:H10"/>
    <mergeCell ref="G11:H11"/>
    <mergeCell ref="I10:J10"/>
    <mergeCell ref="I16:J16"/>
    <mergeCell ref="A16:B16"/>
    <mergeCell ref="C16:D16"/>
    <mergeCell ref="A19:H19"/>
    <mergeCell ref="A7:J7"/>
    <mergeCell ref="H1:J1"/>
    <mergeCell ref="H2:J2"/>
    <mergeCell ref="H3:J3"/>
    <mergeCell ref="H4:J4"/>
    <mergeCell ref="H5:J5"/>
    <mergeCell ref="A10:F10"/>
    <mergeCell ref="A11:F11"/>
    <mergeCell ref="A18:J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7"/>
  <sheetViews>
    <sheetView view="pageBreakPreview" zoomScale="85" zoomScaleSheetLayoutView="85" zoomScalePageLayoutView="0" workbookViewId="0" topLeftCell="A19">
      <selection activeCell="A34" sqref="A34:IV34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9.7109375" style="0" customWidth="1"/>
    <col min="11" max="11" width="14.8515625" style="0" customWidth="1"/>
    <col min="12" max="12" width="16.140625" style="0" customWidth="1"/>
  </cols>
  <sheetData>
    <row r="1" spans="1:18" ht="15">
      <c r="A1" s="94" t="s">
        <v>117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">
      <c r="A2" s="94" t="s">
        <v>118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2" t="s">
        <v>17</v>
      </c>
      <c r="M3" s="7"/>
      <c r="N3" s="7"/>
      <c r="O3" s="7"/>
      <c r="P3" s="7"/>
      <c r="Q3" s="7"/>
      <c r="R3" s="7"/>
    </row>
    <row r="4" spans="1:18" ht="40.5" customHeight="1">
      <c r="A4" s="69" t="s">
        <v>64</v>
      </c>
      <c r="B4" s="69" t="s">
        <v>3</v>
      </c>
      <c r="C4" s="68" t="s">
        <v>74</v>
      </c>
      <c r="D4" s="68" t="s">
        <v>79</v>
      </c>
      <c r="E4" s="68" t="s">
        <v>80</v>
      </c>
      <c r="F4" s="68"/>
      <c r="G4" s="68" t="s">
        <v>81</v>
      </c>
      <c r="H4" s="68"/>
      <c r="I4" s="68" t="s">
        <v>82</v>
      </c>
      <c r="J4" s="71" t="s">
        <v>84</v>
      </c>
      <c r="K4" s="71"/>
      <c r="L4" s="68" t="s">
        <v>83</v>
      </c>
      <c r="M4" s="23"/>
      <c r="N4" s="23"/>
      <c r="O4" s="23"/>
      <c r="P4" s="23"/>
      <c r="Q4" s="23"/>
      <c r="R4" s="23"/>
    </row>
    <row r="5" spans="1:18" ht="87" customHeight="1">
      <c r="A5" s="69"/>
      <c r="B5" s="69"/>
      <c r="C5" s="68"/>
      <c r="D5" s="68"/>
      <c r="E5" s="68"/>
      <c r="F5" s="68"/>
      <c r="G5" s="68"/>
      <c r="H5" s="68"/>
      <c r="I5" s="68"/>
      <c r="J5" s="13" t="s">
        <v>69</v>
      </c>
      <c r="K5" s="13" t="s">
        <v>70</v>
      </c>
      <c r="L5" s="68"/>
      <c r="M5" s="23"/>
      <c r="N5" s="23"/>
      <c r="O5" s="23"/>
      <c r="P5" s="12"/>
      <c r="Q5" s="23"/>
      <c r="R5" s="23"/>
    </row>
    <row r="6" spans="1:18" ht="15">
      <c r="A6" s="13">
        <v>1</v>
      </c>
      <c r="B6" s="13">
        <v>2</v>
      </c>
      <c r="C6" s="18">
        <v>3</v>
      </c>
      <c r="D6" s="18">
        <v>4</v>
      </c>
      <c r="E6" s="70">
        <v>5</v>
      </c>
      <c r="F6" s="70"/>
      <c r="G6" s="95">
        <v>6</v>
      </c>
      <c r="H6" s="95"/>
      <c r="I6" s="18">
        <v>7</v>
      </c>
      <c r="J6" s="18">
        <v>8</v>
      </c>
      <c r="K6" s="18">
        <v>9</v>
      </c>
      <c r="L6" s="18">
        <v>10</v>
      </c>
      <c r="M6" s="23"/>
      <c r="N6" s="23"/>
      <c r="O6" s="23"/>
      <c r="P6" s="12"/>
      <c r="Q6" s="23"/>
      <c r="R6" s="23"/>
    </row>
    <row r="7" spans="1:18" ht="15">
      <c r="A7" s="13"/>
      <c r="B7" s="13"/>
      <c r="C7" s="18"/>
      <c r="D7" s="18"/>
      <c r="E7" s="70"/>
      <c r="F7" s="70"/>
      <c r="G7" s="70"/>
      <c r="H7" s="70"/>
      <c r="I7" s="26"/>
      <c r="J7" s="18"/>
      <c r="K7" s="18"/>
      <c r="L7" s="18"/>
      <c r="M7" s="23"/>
      <c r="N7" s="23"/>
      <c r="O7" s="23"/>
      <c r="P7" s="12"/>
      <c r="Q7" s="23"/>
      <c r="R7" s="23"/>
    </row>
    <row r="8" spans="1:18" ht="15">
      <c r="A8" s="13"/>
      <c r="B8" s="13" t="s">
        <v>15</v>
      </c>
      <c r="C8" s="18"/>
      <c r="D8" s="18"/>
      <c r="E8" s="70"/>
      <c r="F8" s="70"/>
      <c r="G8" s="70"/>
      <c r="H8" s="70"/>
      <c r="I8" s="18"/>
      <c r="J8" s="18"/>
      <c r="K8" s="18"/>
      <c r="L8" s="18"/>
      <c r="M8" s="23"/>
      <c r="N8" s="23"/>
      <c r="O8" s="23"/>
      <c r="P8" s="23"/>
      <c r="Q8" s="23"/>
      <c r="R8" s="23"/>
    </row>
    <row r="9" spans="1:18" ht="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5">
      <c r="A10" s="94" t="s">
        <v>119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3"/>
      <c r="N10" s="23"/>
      <c r="O10" s="23"/>
      <c r="P10" s="23"/>
      <c r="Q10" s="23"/>
      <c r="R10" s="23"/>
    </row>
    <row r="11" spans="1:18" ht="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2" t="s">
        <v>17</v>
      </c>
      <c r="M11" s="23"/>
      <c r="N11" s="23"/>
      <c r="O11" s="23"/>
      <c r="P11" s="23"/>
      <c r="Q11" s="23"/>
      <c r="R11" s="23"/>
    </row>
    <row r="12" spans="1:18" ht="15">
      <c r="A12" s="96" t="s">
        <v>64</v>
      </c>
      <c r="B12" s="85" t="s">
        <v>3</v>
      </c>
      <c r="C12" s="69" t="s">
        <v>4</v>
      </c>
      <c r="D12" s="69"/>
      <c r="E12" s="69"/>
      <c r="F12" s="69"/>
      <c r="G12" s="69"/>
      <c r="H12" s="69" t="s">
        <v>12</v>
      </c>
      <c r="I12" s="69"/>
      <c r="J12" s="69"/>
      <c r="K12" s="69"/>
      <c r="L12" s="69"/>
      <c r="M12" s="23"/>
      <c r="N12" s="23"/>
      <c r="O12" s="23"/>
      <c r="P12" s="23"/>
      <c r="Q12" s="23"/>
      <c r="R12" s="23"/>
    </row>
    <row r="13" spans="1:18" ht="69" customHeight="1">
      <c r="A13" s="97"/>
      <c r="B13" s="86"/>
      <c r="C13" s="69" t="s">
        <v>65</v>
      </c>
      <c r="D13" s="69" t="s">
        <v>66</v>
      </c>
      <c r="E13" s="69" t="s">
        <v>67</v>
      </c>
      <c r="F13" s="69"/>
      <c r="G13" s="85" t="s">
        <v>71</v>
      </c>
      <c r="H13" s="69" t="s">
        <v>68</v>
      </c>
      <c r="I13" s="85" t="s">
        <v>73</v>
      </c>
      <c r="J13" s="69" t="s">
        <v>67</v>
      </c>
      <c r="K13" s="69"/>
      <c r="L13" s="85" t="s">
        <v>72</v>
      </c>
      <c r="M13" s="23"/>
      <c r="N13" s="23"/>
      <c r="O13" s="23"/>
      <c r="P13" s="23"/>
      <c r="Q13" s="23"/>
      <c r="R13" s="23"/>
    </row>
    <row r="14" spans="1:18" ht="30.75">
      <c r="A14" s="98"/>
      <c r="B14" s="87"/>
      <c r="C14" s="69"/>
      <c r="D14" s="69"/>
      <c r="E14" s="13" t="s">
        <v>69</v>
      </c>
      <c r="F14" s="13" t="s">
        <v>70</v>
      </c>
      <c r="G14" s="87"/>
      <c r="H14" s="69"/>
      <c r="I14" s="87"/>
      <c r="J14" s="13" t="s">
        <v>69</v>
      </c>
      <c r="K14" s="13" t="s">
        <v>70</v>
      </c>
      <c r="L14" s="87"/>
      <c r="M14" s="23"/>
      <c r="N14" s="23"/>
      <c r="O14" s="23"/>
      <c r="P14" s="23"/>
      <c r="Q14" s="23"/>
      <c r="R14" s="23"/>
    </row>
    <row r="15" spans="1:18" ht="1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23"/>
      <c r="N15" s="23"/>
      <c r="O15" s="23"/>
      <c r="P15" s="23"/>
      <c r="Q15" s="23"/>
      <c r="R15" s="2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3"/>
      <c r="N16" s="23"/>
      <c r="O16" s="23"/>
      <c r="P16" s="23"/>
      <c r="Q16" s="23"/>
      <c r="R16" s="23"/>
    </row>
    <row r="17" spans="1:18" ht="15">
      <c r="A17" s="13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3"/>
      <c r="N17" s="23"/>
      <c r="O17" s="23"/>
      <c r="P17" s="23"/>
      <c r="Q17" s="23"/>
      <c r="R17" s="23"/>
    </row>
    <row r="19" spans="1:12" ht="15.75" customHeight="1">
      <c r="A19" s="94" t="s">
        <v>120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9:12" ht="15">
      <c r="I20" s="25"/>
      <c r="J20" s="25"/>
      <c r="K20" s="25"/>
      <c r="L20" s="12" t="s">
        <v>17</v>
      </c>
    </row>
    <row r="21" spans="1:12" ht="14.25">
      <c r="A21" s="96" t="s">
        <v>64</v>
      </c>
      <c r="B21" s="85" t="s">
        <v>3</v>
      </c>
      <c r="C21" s="68" t="s">
        <v>74</v>
      </c>
      <c r="D21" s="68"/>
      <c r="E21" s="68" t="s">
        <v>75</v>
      </c>
      <c r="F21" s="68" t="s">
        <v>76</v>
      </c>
      <c r="G21" s="68" t="s">
        <v>121</v>
      </c>
      <c r="H21" s="68" t="s">
        <v>122</v>
      </c>
      <c r="I21" s="68" t="s">
        <v>77</v>
      </c>
      <c r="J21" s="68"/>
      <c r="K21" s="68" t="s">
        <v>78</v>
      </c>
      <c r="L21" s="68"/>
    </row>
    <row r="22" spans="1:12" ht="17.25" customHeight="1">
      <c r="A22" s="97"/>
      <c r="B22" s="86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99.75" customHeight="1">
      <c r="A23" s="98"/>
      <c r="B23" s="87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5">
      <c r="A24" s="13">
        <v>1</v>
      </c>
      <c r="B24" s="13">
        <v>2</v>
      </c>
      <c r="C24" s="105">
        <v>3</v>
      </c>
      <c r="D24" s="105"/>
      <c r="E24" s="18">
        <v>4</v>
      </c>
      <c r="F24" s="18">
        <v>5</v>
      </c>
      <c r="G24" s="18">
        <v>6</v>
      </c>
      <c r="H24" s="18">
        <v>7</v>
      </c>
      <c r="I24" s="70">
        <v>8</v>
      </c>
      <c r="J24" s="70"/>
      <c r="K24" s="70">
        <v>9</v>
      </c>
      <c r="L24" s="70"/>
    </row>
    <row r="25" spans="1:12" ht="22.5" customHeight="1">
      <c r="A25" s="13">
        <v>2210</v>
      </c>
      <c r="B25" s="53" t="s">
        <v>177</v>
      </c>
      <c r="C25" s="73">
        <v>17696</v>
      </c>
      <c r="D25" s="73"/>
      <c r="E25" s="27">
        <v>8796</v>
      </c>
      <c r="F25" s="27"/>
      <c r="G25" s="27">
        <v>4380</v>
      </c>
      <c r="H25" s="27">
        <v>6624</v>
      </c>
      <c r="I25" s="103" t="s">
        <v>138</v>
      </c>
      <c r="J25" s="104"/>
      <c r="K25" s="99" t="s">
        <v>140</v>
      </c>
      <c r="L25" s="100"/>
    </row>
    <row r="26" spans="1:12" ht="20.25" customHeight="1">
      <c r="A26" s="13">
        <v>2240</v>
      </c>
      <c r="B26" s="53" t="s">
        <v>141</v>
      </c>
      <c r="C26" s="73">
        <v>11779</v>
      </c>
      <c r="D26" s="73"/>
      <c r="E26" s="27">
        <v>10699</v>
      </c>
      <c r="F26" s="27"/>
      <c r="G26" s="27"/>
      <c r="H26" s="27">
        <v>4905</v>
      </c>
      <c r="I26" s="103" t="s">
        <v>139</v>
      </c>
      <c r="J26" s="104"/>
      <c r="K26" s="101"/>
      <c r="L26" s="102"/>
    </row>
    <row r="27" spans="1:12" ht="15">
      <c r="A27" s="13"/>
      <c r="B27" s="13" t="s">
        <v>15</v>
      </c>
      <c r="C27" s="73">
        <f>SUM(C25:C26)</f>
        <v>29475</v>
      </c>
      <c r="D27" s="73"/>
      <c r="E27" s="27">
        <f>SUM(E25:E26)</f>
        <v>19495</v>
      </c>
      <c r="F27" s="27"/>
      <c r="G27" s="27">
        <f>SUM(G25:G26)</f>
        <v>4380</v>
      </c>
      <c r="H27" s="27">
        <f>SUM(H25:H26)</f>
        <v>11529</v>
      </c>
      <c r="I27" s="103"/>
      <c r="J27" s="104"/>
      <c r="K27" s="103"/>
      <c r="L27" s="104"/>
    </row>
    <row r="29" ht="14.25">
      <c r="A29" s="11"/>
    </row>
    <row r="30" spans="1:12" ht="15">
      <c r="A30" s="94" t="s">
        <v>123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19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30.75" customHeight="1">
      <c r="A32" s="94" t="s">
        <v>124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1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9" ht="15">
      <c r="A34" s="94" t="s">
        <v>5</v>
      </c>
      <c r="B34" s="94"/>
      <c r="C34" s="67" t="s">
        <v>10</v>
      </c>
      <c r="D34" s="67"/>
      <c r="E34" s="67"/>
      <c r="F34" s="5"/>
      <c r="G34" s="5"/>
      <c r="H34" s="67" t="s">
        <v>9</v>
      </c>
      <c r="I34" s="67"/>
    </row>
    <row r="35" spans="1:9" ht="14.25" customHeight="1">
      <c r="A35" s="6"/>
      <c r="C35" s="63" t="s">
        <v>6</v>
      </c>
      <c r="D35" s="63"/>
      <c r="E35" s="63"/>
      <c r="F35" s="5"/>
      <c r="G35" s="5"/>
      <c r="H35" s="63" t="s">
        <v>7</v>
      </c>
      <c r="I35" s="63"/>
    </row>
    <row r="36" spans="1:9" ht="15">
      <c r="A36" s="107" t="s">
        <v>8</v>
      </c>
      <c r="B36" s="107"/>
      <c r="C36" s="106" t="s">
        <v>10</v>
      </c>
      <c r="D36" s="106"/>
      <c r="E36" s="106"/>
      <c r="F36" s="10"/>
      <c r="G36" s="10"/>
      <c r="H36" s="106" t="s">
        <v>9</v>
      </c>
      <c r="I36" s="106"/>
    </row>
    <row r="37" spans="1:9" ht="15">
      <c r="A37" s="6"/>
      <c r="B37" s="4"/>
      <c r="C37" s="63" t="s">
        <v>6</v>
      </c>
      <c r="D37" s="63"/>
      <c r="E37" s="63"/>
      <c r="F37" s="5"/>
      <c r="G37" s="5"/>
      <c r="H37" s="63" t="s">
        <v>7</v>
      </c>
      <c r="I37" s="63"/>
    </row>
  </sheetData>
  <sheetProtection/>
  <mergeCells count="65">
    <mergeCell ref="C36:E36"/>
    <mergeCell ref="C34:E34"/>
    <mergeCell ref="H34:I34"/>
    <mergeCell ref="C35:E35"/>
    <mergeCell ref="I25:J25"/>
    <mergeCell ref="I26:J26"/>
    <mergeCell ref="I27:J27"/>
    <mergeCell ref="A30:L30"/>
    <mergeCell ref="A31:L31"/>
    <mergeCell ref="A32:L32"/>
    <mergeCell ref="H13:H14"/>
    <mergeCell ref="I24:J24"/>
    <mergeCell ref="F21:F23"/>
    <mergeCell ref="G13:G14"/>
    <mergeCell ref="I13:I14"/>
    <mergeCell ref="E21:E23"/>
    <mergeCell ref="H21:H23"/>
    <mergeCell ref="G21:G23"/>
    <mergeCell ref="I21:J23"/>
    <mergeCell ref="A19:L19"/>
    <mergeCell ref="C37:E37"/>
    <mergeCell ref="H35:I35"/>
    <mergeCell ref="C25:D25"/>
    <mergeCell ref="C26:D26"/>
    <mergeCell ref="C27:D27"/>
    <mergeCell ref="H36:I36"/>
    <mergeCell ref="H37:I37"/>
    <mergeCell ref="A33:L33"/>
    <mergeCell ref="A34:B34"/>
    <mergeCell ref="A36:B36"/>
    <mergeCell ref="C12:G12"/>
    <mergeCell ref="K25:L26"/>
    <mergeCell ref="K27:L27"/>
    <mergeCell ref="A21:A23"/>
    <mergeCell ref="B21:B23"/>
    <mergeCell ref="C21:D23"/>
    <mergeCell ref="C24:D24"/>
    <mergeCell ref="H12:L12"/>
    <mergeCell ref="K24:L24"/>
    <mergeCell ref="K21:L23"/>
    <mergeCell ref="L13:L14"/>
    <mergeCell ref="G8:H8"/>
    <mergeCell ref="J13:K13"/>
    <mergeCell ref="A10:L10"/>
    <mergeCell ref="B12:B14"/>
    <mergeCell ref="C13:C14"/>
    <mergeCell ref="D13:D14"/>
    <mergeCell ref="E13:F13"/>
    <mergeCell ref="E8:F8"/>
    <mergeCell ref="A12:A14"/>
    <mergeCell ref="G7:H7"/>
    <mergeCell ref="I4:I5"/>
    <mergeCell ref="G4:H5"/>
    <mergeCell ref="C4:C5"/>
    <mergeCell ref="J4:K4"/>
    <mergeCell ref="E7:F7"/>
    <mergeCell ref="D4:D5"/>
    <mergeCell ref="A4:A5"/>
    <mergeCell ref="L4:L5"/>
    <mergeCell ref="G6:H6"/>
    <mergeCell ref="E6:F6"/>
    <mergeCell ref="E4:F5"/>
    <mergeCell ref="A1:R1"/>
    <mergeCell ref="A2:R2"/>
    <mergeCell ref="B4:B5"/>
  </mergeCells>
  <printOptions/>
  <pageMargins left="0.7086614173228347" right="0.31496062992125984" top="0.15748031496062992" bottom="0.15748031496062992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view="pageBreakPreview" zoomScaleSheetLayoutView="100" zoomScalePageLayoutView="0" workbookViewId="0" topLeftCell="A12">
      <selection activeCell="A11" sqref="A11:IV15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0.5" customHeight="1"/>
    <row r="3" spans="1:13" ht="15">
      <c r="A3" s="58" t="s">
        <v>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5">
      <c r="N4" s="1" t="s">
        <v>17</v>
      </c>
    </row>
    <row r="5" spans="1:14" ht="15.75" customHeight="1">
      <c r="A5" s="69" t="s">
        <v>20</v>
      </c>
      <c r="B5" s="69" t="s">
        <v>3</v>
      </c>
      <c r="C5" s="69" t="s">
        <v>87</v>
      </c>
      <c r="D5" s="69"/>
      <c r="E5" s="69"/>
      <c r="F5" s="69"/>
      <c r="G5" s="69" t="s">
        <v>88</v>
      </c>
      <c r="H5" s="69"/>
      <c r="I5" s="69"/>
      <c r="J5" s="69"/>
      <c r="K5" s="69" t="s">
        <v>89</v>
      </c>
      <c r="L5" s="69"/>
      <c r="M5" s="69"/>
      <c r="N5" s="69"/>
    </row>
    <row r="6" spans="1:14" ht="54.75" customHeight="1">
      <c r="A6" s="69"/>
      <c r="B6" s="69"/>
      <c r="C6" s="13" t="s">
        <v>21</v>
      </c>
      <c r="D6" s="13" t="s">
        <v>22</v>
      </c>
      <c r="E6" s="13" t="s">
        <v>23</v>
      </c>
      <c r="F6" s="15" t="s">
        <v>30</v>
      </c>
      <c r="G6" s="13" t="s">
        <v>21</v>
      </c>
      <c r="H6" s="13" t="s">
        <v>22</v>
      </c>
      <c r="I6" s="13" t="s">
        <v>23</v>
      </c>
      <c r="J6" s="13" t="s">
        <v>29</v>
      </c>
      <c r="K6" s="13" t="s">
        <v>21</v>
      </c>
      <c r="L6" s="13" t="s">
        <v>22</v>
      </c>
      <c r="M6" s="13" t="s">
        <v>23</v>
      </c>
      <c r="N6" s="13" t="s">
        <v>32</v>
      </c>
    </row>
    <row r="7" spans="1:14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4.25" customHeight="1">
      <c r="A8" s="13"/>
      <c r="B8" s="14" t="s">
        <v>24</v>
      </c>
      <c r="C8" s="13">
        <v>287975.12</v>
      </c>
      <c r="D8" s="13" t="s">
        <v>25</v>
      </c>
      <c r="E8" s="13" t="s">
        <v>25</v>
      </c>
      <c r="F8" s="13">
        <f>C8</f>
        <v>287975.12</v>
      </c>
      <c r="G8" s="13">
        <v>500500</v>
      </c>
      <c r="H8" s="13" t="s">
        <v>25</v>
      </c>
      <c r="I8" s="13" t="s">
        <v>25</v>
      </c>
      <c r="J8" s="13">
        <f>G8</f>
        <v>500500</v>
      </c>
      <c r="K8" s="13">
        <v>725900</v>
      </c>
      <c r="L8" s="13" t="s">
        <v>25</v>
      </c>
      <c r="M8" s="13" t="s">
        <v>25</v>
      </c>
      <c r="N8" s="13">
        <v>725900</v>
      </c>
    </row>
    <row r="9" spans="1:14" ht="88.5" customHeight="1">
      <c r="A9" s="13"/>
      <c r="B9" s="14" t="s">
        <v>27</v>
      </c>
      <c r="C9" s="13" t="s">
        <v>25</v>
      </c>
      <c r="D9" s="13"/>
      <c r="E9" s="13"/>
      <c r="F9" s="13">
        <f>D9+E9</f>
        <v>0</v>
      </c>
      <c r="G9" s="13" t="s">
        <v>25</v>
      </c>
      <c r="H9" s="13"/>
      <c r="I9" s="13"/>
      <c r="J9" s="13">
        <f>H9</f>
        <v>0</v>
      </c>
      <c r="K9" s="13" t="s">
        <v>25</v>
      </c>
      <c r="L9" s="13"/>
      <c r="M9" s="13"/>
      <c r="N9" s="13"/>
    </row>
    <row r="10" spans="1:14" ht="73.5" customHeight="1">
      <c r="A10" s="13"/>
      <c r="B10" s="14" t="s">
        <v>28</v>
      </c>
      <c r="C10" s="13" t="s">
        <v>25</v>
      </c>
      <c r="D10" s="13"/>
      <c r="E10" s="13"/>
      <c r="F10" s="13">
        <f>D10+E10</f>
        <v>0</v>
      </c>
      <c r="G10" s="13" t="s">
        <v>25</v>
      </c>
      <c r="H10" s="13"/>
      <c r="I10" s="13"/>
      <c r="J10" s="13">
        <f>H10</f>
        <v>0</v>
      </c>
      <c r="K10" s="13" t="s">
        <v>25</v>
      </c>
      <c r="L10" s="13"/>
      <c r="M10" s="13"/>
      <c r="N10" s="13"/>
    </row>
    <row r="11" spans="1:14" ht="46.5">
      <c r="A11" s="13"/>
      <c r="B11" s="14" t="s">
        <v>26</v>
      </c>
      <c r="C11" s="13" t="s">
        <v>25</v>
      </c>
      <c r="D11" s="13"/>
      <c r="E11" s="13"/>
      <c r="F11" s="13">
        <f>D11+E11</f>
        <v>0</v>
      </c>
      <c r="G11" s="13" t="s">
        <v>25</v>
      </c>
      <c r="H11" s="13"/>
      <c r="I11" s="13"/>
      <c r="J11" s="13">
        <f>H11</f>
        <v>0</v>
      </c>
      <c r="K11" s="13" t="s">
        <v>25</v>
      </c>
      <c r="L11" s="13"/>
      <c r="M11" s="13"/>
      <c r="N11" s="13"/>
    </row>
    <row r="12" spans="1:14" ht="15">
      <c r="A12" s="31"/>
      <c r="B12" s="31" t="s">
        <v>15</v>
      </c>
      <c r="C12" s="31">
        <f>C8</f>
        <v>287975.12</v>
      </c>
      <c r="D12" s="31">
        <f>-D9+D10+D11</f>
        <v>0</v>
      </c>
      <c r="E12" s="31">
        <f>-E9+E10+E11</f>
        <v>0</v>
      </c>
      <c r="F12" s="31">
        <f>C12+D12+E12</f>
        <v>287975.12</v>
      </c>
      <c r="G12" s="31">
        <f>G8</f>
        <v>500500</v>
      </c>
      <c r="H12" s="31">
        <f>SUM(H9:H11)</f>
        <v>0</v>
      </c>
      <c r="I12" s="31"/>
      <c r="J12" s="31">
        <f>G12+H12</f>
        <v>500500</v>
      </c>
      <c r="K12" s="31">
        <v>725900</v>
      </c>
      <c r="L12" s="31"/>
      <c r="M12" s="31"/>
      <c r="N12" s="31">
        <v>725900</v>
      </c>
    </row>
    <row r="14" spans="1:13" ht="15">
      <c r="A14" s="58" t="s">
        <v>98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ht="15">
      <c r="N15" s="1" t="s">
        <v>17</v>
      </c>
    </row>
    <row r="16" spans="1:14" ht="15" customHeight="1">
      <c r="A16" s="69" t="s">
        <v>20</v>
      </c>
      <c r="B16" s="69" t="s">
        <v>3</v>
      </c>
      <c r="C16" s="71" t="s">
        <v>16</v>
      </c>
      <c r="D16" s="71"/>
      <c r="E16" s="71"/>
      <c r="F16" s="71"/>
      <c r="G16" s="71"/>
      <c r="H16" s="71"/>
      <c r="I16" s="74" t="s">
        <v>90</v>
      </c>
      <c r="J16" s="75"/>
      <c r="K16" s="75"/>
      <c r="L16" s="75"/>
      <c r="M16" s="75"/>
      <c r="N16" s="76"/>
    </row>
    <row r="17" spans="1:14" ht="15" customHeight="1">
      <c r="A17" s="69"/>
      <c r="B17" s="69"/>
      <c r="C17" s="68" t="s">
        <v>21</v>
      </c>
      <c r="D17" s="68"/>
      <c r="E17" s="68" t="s">
        <v>22</v>
      </c>
      <c r="F17" s="68"/>
      <c r="G17" s="68" t="s">
        <v>23</v>
      </c>
      <c r="H17" s="68" t="s">
        <v>30</v>
      </c>
      <c r="I17" s="68" t="s">
        <v>21</v>
      </c>
      <c r="J17" s="68"/>
      <c r="K17" s="68" t="s">
        <v>22</v>
      </c>
      <c r="L17" s="68"/>
      <c r="M17" s="68" t="s">
        <v>23</v>
      </c>
      <c r="N17" s="68" t="s">
        <v>31</v>
      </c>
    </row>
    <row r="18" spans="1:14" ht="31.5" customHeight="1">
      <c r="A18" s="69"/>
      <c r="B18" s="6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5">
      <c r="A19" s="13">
        <v>1</v>
      </c>
      <c r="B19" s="13">
        <v>2</v>
      </c>
      <c r="C19" s="71">
        <v>3</v>
      </c>
      <c r="D19" s="71"/>
      <c r="E19" s="71">
        <v>4</v>
      </c>
      <c r="F19" s="71"/>
      <c r="G19" s="17">
        <v>5</v>
      </c>
      <c r="H19" s="17">
        <v>6</v>
      </c>
      <c r="I19" s="71">
        <v>7</v>
      </c>
      <c r="J19" s="71"/>
      <c r="K19" s="71">
        <v>8</v>
      </c>
      <c r="L19" s="71"/>
      <c r="M19" s="17">
        <v>9</v>
      </c>
      <c r="N19" s="17">
        <v>10</v>
      </c>
    </row>
    <row r="20" spans="1:14" ht="46.5">
      <c r="A20" s="13"/>
      <c r="B20" s="14" t="s">
        <v>24</v>
      </c>
      <c r="C20" s="70">
        <v>739000</v>
      </c>
      <c r="D20" s="70"/>
      <c r="E20" s="70" t="s">
        <v>25</v>
      </c>
      <c r="F20" s="70"/>
      <c r="G20" s="18" t="s">
        <v>25</v>
      </c>
      <c r="H20" s="18">
        <f>C20</f>
        <v>739000</v>
      </c>
      <c r="I20" s="70">
        <v>780300</v>
      </c>
      <c r="J20" s="70"/>
      <c r="K20" s="70" t="s">
        <v>25</v>
      </c>
      <c r="L20" s="70"/>
      <c r="M20" s="18" t="s">
        <v>25</v>
      </c>
      <c r="N20" s="18">
        <v>780300</v>
      </c>
    </row>
    <row r="21" spans="1:14" ht="90" customHeight="1">
      <c r="A21" s="13"/>
      <c r="B21" s="14" t="s">
        <v>27</v>
      </c>
      <c r="C21" s="70" t="s">
        <v>25</v>
      </c>
      <c r="D21" s="70"/>
      <c r="E21" s="70"/>
      <c r="F21" s="70"/>
      <c r="G21" s="18"/>
      <c r="H21" s="18"/>
      <c r="I21" s="70" t="s">
        <v>25</v>
      </c>
      <c r="J21" s="70"/>
      <c r="K21" s="70"/>
      <c r="L21" s="70"/>
      <c r="M21" s="18"/>
      <c r="N21" s="18"/>
    </row>
    <row r="22" spans="1:14" ht="74.25" customHeight="1">
      <c r="A22" s="13"/>
      <c r="B22" s="14" t="s">
        <v>28</v>
      </c>
      <c r="C22" s="70" t="s">
        <v>25</v>
      </c>
      <c r="D22" s="70"/>
      <c r="E22" s="70"/>
      <c r="F22" s="70"/>
      <c r="G22" s="18"/>
      <c r="H22" s="18"/>
      <c r="I22" s="70" t="s">
        <v>25</v>
      </c>
      <c r="J22" s="70"/>
      <c r="K22" s="70"/>
      <c r="L22" s="70"/>
      <c r="M22" s="18"/>
      <c r="N22" s="18"/>
    </row>
    <row r="23" spans="1:14" ht="46.5">
      <c r="A23" s="13"/>
      <c r="B23" s="14" t="s">
        <v>26</v>
      </c>
      <c r="C23" s="70" t="s">
        <v>25</v>
      </c>
      <c r="D23" s="70"/>
      <c r="E23" s="70"/>
      <c r="F23" s="70"/>
      <c r="G23" s="18"/>
      <c r="H23" s="18"/>
      <c r="I23" s="70" t="s">
        <v>25</v>
      </c>
      <c r="J23" s="70"/>
      <c r="K23" s="70"/>
      <c r="L23" s="70"/>
      <c r="M23" s="18"/>
      <c r="N23" s="18"/>
    </row>
    <row r="24" spans="1:14" ht="15">
      <c r="A24" s="13"/>
      <c r="B24" s="13" t="s">
        <v>15</v>
      </c>
      <c r="C24" s="72">
        <f>SUM(C20:C23)</f>
        <v>739000</v>
      </c>
      <c r="D24" s="72"/>
      <c r="E24" s="73"/>
      <c r="F24" s="73"/>
      <c r="G24" s="27"/>
      <c r="H24" s="27">
        <f>SUM(H20:H23)</f>
        <v>739000</v>
      </c>
      <c r="I24" s="72">
        <v>780300</v>
      </c>
      <c r="J24" s="72"/>
      <c r="K24" s="72"/>
      <c r="L24" s="72"/>
      <c r="M24" s="16"/>
      <c r="N24" s="16">
        <v>780300</v>
      </c>
    </row>
  </sheetData>
  <sheetProtection/>
  <mergeCells count="45">
    <mergeCell ref="K22:L22"/>
    <mergeCell ref="K23:L23"/>
    <mergeCell ref="A14:M14"/>
    <mergeCell ref="M17:M18"/>
    <mergeCell ref="K24:L24"/>
    <mergeCell ref="I20:J20"/>
    <mergeCell ref="I21:J21"/>
    <mergeCell ref="I22:J22"/>
    <mergeCell ref="I23:J23"/>
    <mergeCell ref="I24:J24"/>
    <mergeCell ref="K20:L20"/>
    <mergeCell ref="K21:L21"/>
    <mergeCell ref="N17:N18"/>
    <mergeCell ref="K17:L18"/>
    <mergeCell ref="I17:J18"/>
    <mergeCell ref="I16:N16"/>
    <mergeCell ref="I19:J19"/>
    <mergeCell ref="K19:L19"/>
    <mergeCell ref="C21:D21"/>
    <mergeCell ref="C22:D22"/>
    <mergeCell ref="C23:D23"/>
    <mergeCell ref="C24:D24"/>
    <mergeCell ref="E22:F22"/>
    <mergeCell ref="E23:F23"/>
    <mergeCell ref="E24:F24"/>
    <mergeCell ref="E21:F21"/>
    <mergeCell ref="C20:D20"/>
    <mergeCell ref="A16:A18"/>
    <mergeCell ref="B16:B18"/>
    <mergeCell ref="C16:H16"/>
    <mergeCell ref="E19:F19"/>
    <mergeCell ref="C17:D18"/>
    <mergeCell ref="C19:D19"/>
    <mergeCell ref="E17:F18"/>
    <mergeCell ref="E20:F20"/>
    <mergeCell ref="H17:H18"/>
    <mergeCell ref="G17:G18"/>
    <mergeCell ref="A3:M3"/>
    <mergeCell ref="A1:I1"/>
    <mergeCell ref="J1:M1"/>
    <mergeCell ref="C5:F5"/>
    <mergeCell ref="G5:J5"/>
    <mergeCell ref="A5:A6"/>
    <mergeCell ref="B5:B6"/>
    <mergeCell ref="K5:N5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2"/>
  <sheetViews>
    <sheetView view="pageBreakPreview" zoomScaleSheetLayoutView="100" zoomScalePageLayoutView="0" workbookViewId="0" topLeftCell="B19">
      <selection activeCell="C13" sqref="C13:F13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3.8515625" style="0" customWidth="1"/>
    <col min="9" max="9" width="16.00390625" style="0" customWidth="1"/>
    <col min="10" max="10" width="13.140625" style="0" customWidth="1"/>
    <col min="11" max="11" width="13.28125" style="0" customWidth="1"/>
    <col min="12" max="12" width="12.8515625" style="0" customWidth="1"/>
    <col min="13" max="13" width="15.140625" style="0" customWidth="1"/>
    <col min="14" max="14" width="13.28125" style="0" customWidth="1"/>
  </cols>
  <sheetData>
    <row r="1" spans="1:13" ht="1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0.5" customHeight="1"/>
    <row r="3" spans="1:13" ht="15">
      <c r="A3" s="58" t="s">
        <v>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5">
      <c r="N4" s="1" t="s">
        <v>17</v>
      </c>
    </row>
    <row r="5" spans="1:14" ht="15.75" customHeight="1">
      <c r="A5" s="69" t="s">
        <v>34</v>
      </c>
      <c r="B5" s="69" t="s">
        <v>3</v>
      </c>
      <c r="C5" s="69" t="s">
        <v>87</v>
      </c>
      <c r="D5" s="69"/>
      <c r="E5" s="69"/>
      <c r="F5" s="69"/>
      <c r="G5" s="69" t="s">
        <v>88</v>
      </c>
      <c r="H5" s="69"/>
      <c r="I5" s="69"/>
      <c r="J5" s="69"/>
      <c r="K5" s="69" t="s">
        <v>89</v>
      </c>
      <c r="L5" s="69"/>
      <c r="M5" s="69"/>
      <c r="N5" s="69"/>
    </row>
    <row r="6" spans="1:14" ht="61.5" customHeight="1">
      <c r="A6" s="69"/>
      <c r="B6" s="69"/>
      <c r="C6" s="13" t="s">
        <v>21</v>
      </c>
      <c r="D6" s="13" t="s">
        <v>22</v>
      </c>
      <c r="E6" s="13" t="s">
        <v>23</v>
      </c>
      <c r="F6" s="15" t="s">
        <v>30</v>
      </c>
      <c r="G6" s="13" t="s">
        <v>21</v>
      </c>
      <c r="H6" s="13" t="s">
        <v>22</v>
      </c>
      <c r="I6" s="13" t="s">
        <v>23</v>
      </c>
      <c r="J6" s="13" t="s">
        <v>29</v>
      </c>
      <c r="K6" s="13" t="s">
        <v>21</v>
      </c>
      <c r="L6" s="13" t="s">
        <v>22</v>
      </c>
      <c r="M6" s="13" t="s">
        <v>23</v>
      </c>
      <c r="N6" s="13" t="s">
        <v>32</v>
      </c>
    </row>
    <row r="7" spans="1:14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5">
      <c r="A8" s="13">
        <v>2111</v>
      </c>
      <c r="B8" s="35" t="s">
        <v>143</v>
      </c>
      <c r="C8" s="13">
        <v>219076.03</v>
      </c>
      <c r="D8" s="13"/>
      <c r="E8" s="13"/>
      <c r="F8" s="13">
        <f>C8+D8</f>
        <v>219076.03</v>
      </c>
      <c r="G8" s="13">
        <v>375300</v>
      </c>
      <c r="H8" s="13"/>
      <c r="I8" s="13"/>
      <c r="J8" s="13">
        <f>G8+H8</f>
        <v>375300</v>
      </c>
      <c r="K8" s="13">
        <v>567500</v>
      </c>
      <c r="L8" s="13"/>
      <c r="M8" s="13"/>
      <c r="N8" s="13">
        <v>567500</v>
      </c>
    </row>
    <row r="9" spans="1:14" ht="15">
      <c r="A9" s="13">
        <v>2120</v>
      </c>
      <c r="B9" s="36" t="s">
        <v>144</v>
      </c>
      <c r="C9" s="13">
        <v>49403.84</v>
      </c>
      <c r="D9" s="13"/>
      <c r="E9" s="13"/>
      <c r="F9" s="13">
        <f>C9+D9</f>
        <v>49403.84</v>
      </c>
      <c r="G9" s="13">
        <v>82600</v>
      </c>
      <c r="H9" s="13"/>
      <c r="I9" s="13"/>
      <c r="J9" s="13">
        <f>G9+H9</f>
        <v>82600</v>
      </c>
      <c r="K9" s="13">
        <v>124900</v>
      </c>
      <c r="L9" s="13"/>
      <c r="M9" s="13"/>
      <c r="N9" s="13">
        <v>124900</v>
      </c>
    </row>
    <row r="10" spans="1:14" ht="18" customHeight="1">
      <c r="A10" s="13">
        <v>2210</v>
      </c>
      <c r="B10" s="37" t="s">
        <v>142</v>
      </c>
      <c r="C10" s="13">
        <v>8796</v>
      </c>
      <c r="D10" s="13"/>
      <c r="E10" s="13"/>
      <c r="F10" s="13">
        <f>C10+D10</f>
        <v>8796</v>
      </c>
      <c r="G10" s="13">
        <v>21500</v>
      </c>
      <c r="H10" s="13"/>
      <c r="I10" s="13"/>
      <c r="J10" s="13">
        <f>G10+H10</f>
        <v>21500</v>
      </c>
      <c r="K10" s="13">
        <v>17500</v>
      </c>
      <c r="L10" s="13"/>
      <c r="M10" s="13"/>
      <c r="N10" s="13">
        <v>17500</v>
      </c>
    </row>
    <row r="11" spans="1:14" ht="15">
      <c r="A11" s="13">
        <v>2240</v>
      </c>
      <c r="B11" s="36" t="s">
        <v>141</v>
      </c>
      <c r="C11" s="13">
        <v>10699.25</v>
      </c>
      <c r="D11" s="13"/>
      <c r="E11" s="13"/>
      <c r="F11" s="13">
        <f>C11+D11</f>
        <v>10699.25</v>
      </c>
      <c r="G11" s="13">
        <v>12200</v>
      </c>
      <c r="H11" s="13"/>
      <c r="I11" s="13"/>
      <c r="J11" s="13">
        <f>G11+H11</f>
        <v>12200</v>
      </c>
      <c r="K11" s="13">
        <v>16000</v>
      </c>
      <c r="L11" s="13"/>
      <c r="M11" s="13"/>
      <c r="N11" s="13">
        <v>16000</v>
      </c>
    </row>
    <row r="12" spans="1:14" ht="25.5" customHeight="1" thickBot="1">
      <c r="A12" s="15">
        <v>2282</v>
      </c>
      <c r="B12" s="38" t="s">
        <v>145</v>
      </c>
      <c r="C12" s="15"/>
      <c r="D12" s="15"/>
      <c r="E12" s="15"/>
      <c r="F12" s="15"/>
      <c r="G12" s="15">
        <v>8900</v>
      </c>
      <c r="H12" s="15"/>
      <c r="I12" s="15"/>
      <c r="J12" s="15">
        <f>G12+H12</f>
        <v>8900</v>
      </c>
      <c r="K12" s="15"/>
      <c r="L12" s="15"/>
      <c r="M12" s="15"/>
      <c r="N12" s="15"/>
    </row>
    <row r="13" spans="1:14" s="32" customFormat="1" ht="15.75" thickBot="1">
      <c r="A13" s="34"/>
      <c r="B13" s="48" t="s">
        <v>15</v>
      </c>
      <c r="C13" s="48">
        <f>SUM(C8:C11)</f>
        <v>287975.12</v>
      </c>
      <c r="D13" s="48">
        <f>SUM(D8:D11)</f>
        <v>0</v>
      </c>
      <c r="E13" s="48">
        <f>SUM(E8:E11)</f>
        <v>0</v>
      </c>
      <c r="F13" s="48">
        <f>SUM(F8:F11)</f>
        <v>287975.12</v>
      </c>
      <c r="G13" s="48">
        <f>SUM(G8:G12)</f>
        <v>500500</v>
      </c>
      <c r="H13" s="48">
        <f>SUM(H8:H11)</f>
        <v>0</v>
      </c>
      <c r="I13" s="48">
        <f>SUM(I8:I11)</f>
        <v>0</v>
      </c>
      <c r="J13" s="48">
        <f>SUM(J8:J12)</f>
        <v>500500</v>
      </c>
      <c r="K13" s="48">
        <f>SUM(K8:K12)</f>
        <v>725900</v>
      </c>
      <c r="L13" s="48"/>
      <c r="M13" s="48"/>
      <c r="N13" s="48">
        <f>SUM(N8:N12)</f>
        <v>725900</v>
      </c>
    </row>
    <row r="15" spans="1:13" ht="15">
      <c r="A15" s="58" t="s">
        <v>100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4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" t="s">
        <v>17</v>
      </c>
    </row>
    <row r="17" spans="1:14" ht="15">
      <c r="A17" s="69" t="s">
        <v>35</v>
      </c>
      <c r="B17" s="69" t="s">
        <v>3</v>
      </c>
      <c r="C17" s="69" t="s">
        <v>87</v>
      </c>
      <c r="D17" s="69"/>
      <c r="E17" s="69"/>
      <c r="F17" s="69"/>
      <c r="G17" s="69" t="s">
        <v>88</v>
      </c>
      <c r="H17" s="69"/>
      <c r="I17" s="69"/>
      <c r="J17" s="69"/>
      <c r="K17" s="69" t="s">
        <v>89</v>
      </c>
      <c r="L17" s="69"/>
      <c r="M17" s="69"/>
      <c r="N17" s="69"/>
    </row>
    <row r="18" spans="1:14" ht="69.75" customHeight="1">
      <c r="A18" s="69"/>
      <c r="B18" s="69"/>
      <c r="C18" s="13" t="s">
        <v>21</v>
      </c>
      <c r="D18" s="13" t="s">
        <v>22</v>
      </c>
      <c r="E18" s="13" t="s">
        <v>23</v>
      </c>
      <c r="F18" s="15" t="s">
        <v>30</v>
      </c>
      <c r="G18" s="13" t="s">
        <v>21</v>
      </c>
      <c r="H18" s="13" t="s">
        <v>22</v>
      </c>
      <c r="I18" s="13" t="s">
        <v>23</v>
      </c>
      <c r="J18" s="13" t="s">
        <v>29</v>
      </c>
      <c r="K18" s="13" t="s">
        <v>21</v>
      </c>
      <c r="L18" s="13" t="s">
        <v>22</v>
      </c>
      <c r="M18" s="13" t="s">
        <v>23</v>
      </c>
      <c r="N18" s="13" t="s">
        <v>32</v>
      </c>
    </row>
    <row r="19" spans="1:14" ht="1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</row>
    <row r="20" spans="1:14" ht="15">
      <c r="A20" s="13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5">
      <c r="A21" s="13"/>
      <c r="B21" s="13" t="s">
        <v>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.75" customHeight="1">
      <c r="A23" s="58" t="s">
        <v>101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8"/>
    </row>
    <row r="24" ht="15">
      <c r="N24" s="1" t="s">
        <v>17</v>
      </c>
    </row>
    <row r="25" spans="1:14" ht="15">
      <c r="A25" s="69" t="s">
        <v>34</v>
      </c>
      <c r="B25" s="69" t="s">
        <v>3</v>
      </c>
      <c r="C25" s="71" t="s">
        <v>16</v>
      </c>
      <c r="D25" s="71"/>
      <c r="E25" s="71"/>
      <c r="F25" s="71"/>
      <c r="G25" s="71"/>
      <c r="H25" s="71"/>
      <c r="I25" s="74" t="s">
        <v>90</v>
      </c>
      <c r="J25" s="75"/>
      <c r="K25" s="75"/>
      <c r="L25" s="75"/>
      <c r="M25" s="75"/>
      <c r="N25" s="76"/>
    </row>
    <row r="26" spans="1:14" ht="14.25">
      <c r="A26" s="69"/>
      <c r="B26" s="69"/>
      <c r="C26" s="68" t="s">
        <v>21</v>
      </c>
      <c r="D26" s="68"/>
      <c r="E26" s="68" t="s">
        <v>22</v>
      </c>
      <c r="F26" s="68"/>
      <c r="G26" s="68" t="s">
        <v>23</v>
      </c>
      <c r="H26" s="68" t="s">
        <v>30</v>
      </c>
      <c r="I26" s="68" t="s">
        <v>21</v>
      </c>
      <c r="J26" s="68"/>
      <c r="K26" s="68" t="s">
        <v>22</v>
      </c>
      <c r="L26" s="68"/>
      <c r="M26" s="68" t="s">
        <v>23</v>
      </c>
      <c r="N26" s="68" t="s">
        <v>31</v>
      </c>
    </row>
    <row r="27" spans="1:14" ht="31.5" customHeight="1">
      <c r="A27" s="69"/>
      <c r="B27" s="69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5">
      <c r="A28" s="13">
        <v>1</v>
      </c>
      <c r="B28" s="13">
        <v>2</v>
      </c>
      <c r="C28" s="71">
        <v>3</v>
      </c>
      <c r="D28" s="71"/>
      <c r="E28" s="71">
        <v>4</v>
      </c>
      <c r="F28" s="71"/>
      <c r="G28" s="17">
        <v>5</v>
      </c>
      <c r="H28" s="17">
        <v>6</v>
      </c>
      <c r="I28" s="71">
        <v>7</v>
      </c>
      <c r="J28" s="71"/>
      <c r="K28" s="71">
        <v>8</v>
      </c>
      <c r="L28" s="71"/>
      <c r="M28" s="17">
        <v>9</v>
      </c>
      <c r="N28" s="17">
        <v>10</v>
      </c>
    </row>
    <row r="29" spans="1:14" ht="15">
      <c r="A29" s="13">
        <v>2111</v>
      </c>
      <c r="B29" s="35" t="s">
        <v>143</v>
      </c>
      <c r="C29" s="77">
        <v>572300</v>
      </c>
      <c r="D29" s="78"/>
      <c r="E29" s="70"/>
      <c r="F29" s="70"/>
      <c r="G29" s="18"/>
      <c r="H29" s="14">
        <v>572300</v>
      </c>
      <c r="I29" s="79">
        <v>600100</v>
      </c>
      <c r="J29" s="80"/>
      <c r="K29" s="70"/>
      <c r="L29" s="70"/>
      <c r="M29" s="18"/>
      <c r="N29" s="18">
        <f>I29</f>
        <v>600100</v>
      </c>
    </row>
    <row r="30" spans="1:14" ht="15">
      <c r="A30" s="13">
        <v>2120</v>
      </c>
      <c r="B30" s="36" t="s">
        <v>144</v>
      </c>
      <c r="C30" s="77">
        <v>129700</v>
      </c>
      <c r="D30" s="78"/>
      <c r="E30" s="70"/>
      <c r="F30" s="70"/>
      <c r="G30" s="18"/>
      <c r="H30" s="14">
        <v>129700</v>
      </c>
      <c r="I30" s="79">
        <v>132200</v>
      </c>
      <c r="J30" s="80"/>
      <c r="K30" s="70"/>
      <c r="L30" s="70"/>
      <c r="M30" s="18"/>
      <c r="N30" s="18">
        <f>I30</f>
        <v>132200</v>
      </c>
    </row>
    <row r="31" spans="1:14" ht="16.5" customHeight="1">
      <c r="A31" s="13">
        <v>2210</v>
      </c>
      <c r="B31" s="52" t="s">
        <v>142</v>
      </c>
      <c r="C31" s="77">
        <v>19000</v>
      </c>
      <c r="D31" s="78"/>
      <c r="E31" s="70"/>
      <c r="F31" s="70"/>
      <c r="G31" s="18"/>
      <c r="H31" s="14">
        <v>19000</v>
      </c>
      <c r="I31" s="79">
        <v>23000</v>
      </c>
      <c r="J31" s="80"/>
      <c r="K31" s="70"/>
      <c r="L31" s="70"/>
      <c r="M31" s="18"/>
      <c r="N31" s="18">
        <f>I31</f>
        <v>23000</v>
      </c>
    </row>
    <row r="32" spans="1:14" ht="13.5" customHeight="1">
      <c r="A32" s="13">
        <v>2240</v>
      </c>
      <c r="B32" s="36" t="s">
        <v>141</v>
      </c>
      <c r="C32" s="77">
        <v>18000</v>
      </c>
      <c r="D32" s="78"/>
      <c r="E32" s="70"/>
      <c r="F32" s="70"/>
      <c r="G32" s="18"/>
      <c r="H32" s="14">
        <v>18000</v>
      </c>
      <c r="I32" s="79">
        <v>25000</v>
      </c>
      <c r="J32" s="80"/>
      <c r="K32" s="70"/>
      <c r="L32" s="70"/>
      <c r="M32" s="18"/>
      <c r="N32" s="18">
        <f>I32</f>
        <v>25000</v>
      </c>
    </row>
    <row r="33" spans="1:14" ht="24" customHeight="1">
      <c r="A33" s="13">
        <v>2282</v>
      </c>
      <c r="B33" s="38" t="s">
        <v>145</v>
      </c>
      <c r="C33" s="77"/>
      <c r="D33" s="78"/>
      <c r="E33" s="72"/>
      <c r="F33" s="72"/>
      <c r="G33" s="16"/>
      <c r="H33" s="13"/>
      <c r="I33" s="81"/>
      <c r="J33" s="82"/>
      <c r="K33" s="72"/>
      <c r="L33" s="72"/>
      <c r="M33" s="16"/>
      <c r="N33" s="18"/>
    </row>
    <row r="34" spans="1:14" ht="15">
      <c r="A34" s="49"/>
      <c r="B34" s="50" t="s">
        <v>175</v>
      </c>
      <c r="C34" s="83">
        <f>SUM(C29:C33)</f>
        <v>739000</v>
      </c>
      <c r="D34" s="84"/>
      <c r="E34" s="83"/>
      <c r="F34" s="84"/>
      <c r="G34" s="49"/>
      <c r="H34" s="50">
        <f>SUM(H29:H33)</f>
        <v>739000</v>
      </c>
      <c r="I34" s="83">
        <f>SUM(I29:I33)</f>
        <v>780300</v>
      </c>
      <c r="J34" s="84"/>
      <c r="K34" s="83"/>
      <c r="L34" s="84"/>
      <c r="M34" s="49"/>
      <c r="N34" s="51">
        <f>I34</f>
        <v>780300</v>
      </c>
    </row>
    <row r="35" spans="1:14" ht="15.75" customHeight="1">
      <c r="A35" s="58" t="s">
        <v>102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8"/>
    </row>
    <row r="36" ht="15">
      <c r="N36" s="1" t="s">
        <v>17</v>
      </c>
    </row>
    <row r="37" spans="1:14" ht="15">
      <c r="A37" s="69" t="s">
        <v>35</v>
      </c>
      <c r="B37" s="69" t="s">
        <v>3</v>
      </c>
      <c r="C37" s="71" t="s">
        <v>16</v>
      </c>
      <c r="D37" s="71"/>
      <c r="E37" s="71"/>
      <c r="F37" s="71"/>
      <c r="G37" s="71"/>
      <c r="H37" s="71"/>
      <c r="I37" s="74" t="s">
        <v>90</v>
      </c>
      <c r="J37" s="75"/>
      <c r="K37" s="75"/>
      <c r="L37" s="75"/>
      <c r="M37" s="75"/>
      <c r="N37" s="76"/>
    </row>
    <row r="38" spans="1:14" ht="14.25">
      <c r="A38" s="69"/>
      <c r="B38" s="69"/>
      <c r="C38" s="68" t="s">
        <v>21</v>
      </c>
      <c r="D38" s="68"/>
      <c r="E38" s="68" t="s">
        <v>22</v>
      </c>
      <c r="F38" s="68"/>
      <c r="G38" s="68" t="s">
        <v>23</v>
      </c>
      <c r="H38" s="68" t="s">
        <v>30</v>
      </c>
      <c r="I38" s="68" t="s">
        <v>21</v>
      </c>
      <c r="J38" s="68"/>
      <c r="K38" s="68" t="s">
        <v>22</v>
      </c>
      <c r="L38" s="68"/>
      <c r="M38" s="68" t="s">
        <v>23</v>
      </c>
      <c r="N38" s="68" t="s">
        <v>31</v>
      </c>
    </row>
    <row r="39" spans="1:14" ht="32.25" customHeight="1">
      <c r="A39" s="69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5">
      <c r="A40" s="13">
        <v>1</v>
      </c>
      <c r="B40" s="13">
        <v>2</v>
      </c>
      <c r="C40" s="71">
        <v>3</v>
      </c>
      <c r="D40" s="71"/>
      <c r="E40" s="71">
        <v>4</v>
      </c>
      <c r="F40" s="71"/>
      <c r="G40" s="17">
        <v>5</v>
      </c>
      <c r="H40" s="17">
        <v>6</v>
      </c>
      <c r="I40" s="71">
        <v>7</v>
      </c>
      <c r="J40" s="71"/>
      <c r="K40" s="71">
        <v>8</v>
      </c>
      <c r="L40" s="71"/>
      <c r="M40" s="17">
        <v>9</v>
      </c>
      <c r="N40" s="17">
        <v>10</v>
      </c>
    </row>
    <row r="41" spans="1:14" ht="15">
      <c r="A41" s="13"/>
      <c r="B41" s="14"/>
      <c r="C41" s="70"/>
      <c r="D41" s="70"/>
      <c r="E41" s="70"/>
      <c r="F41" s="70"/>
      <c r="G41" s="18"/>
      <c r="H41" s="18"/>
      <c r="I41" s="70"/>
      <c r="J41" s="70"/>
      <c r="K41" s="70"/>
      <c r="L41" s="70"/>
      <c r="M41" s="18"/>
      <c r="N41" s="18"/>
    </row>
    <row r="42" spans="1:14" ht="15">
      <c r="A42" s="13"/>
      <c r="B42" s="13" t="s">
        <v>15</v>
      </c>
      <c r="C42" s="72"/>
      <c r="D42" s="72"/>
      <c r="E42" s="72"/>
      <c r="F42" s="72"/>
      <c r="G42" s="16"/>
      <c r="H42" s="16"/>
      <c r="I42" s="72"/>
      <c r="J42" s="72"/>
      <c r="K42" s="72"/>
      <c r="L42" s="72"/>
      <c r="M42" s="16"/>
      <c r="N42" s="16"/>
    </row>
  </sheetData>
  <sheetProtection/>
  <mergeCells count="80">
    <mergeCell ref="K38:L39"/>
    <mergeCell ref="C42:D42"/>
    <mergeCell ref="E42:F42"/>
    <mergeCell ref="I42:J42"/>
    <mergeCell ref="K42:L42"/>
    <mergeCell ref="C41:D41"/>
    <mergeCell ref="E41:F41"/>
    <mergeCell ref="I41:J41"/>
    <mergeCell ref="K41:L41"/>
    <mergeCell ref="E38:F39"/>
    <mergeCell ref="G38:G39"/>
    <mergeCell ref="H38:H39"/>
    <mergeCell ref="N38:N39"/>
    <mergeCell ref="M38:M39"/>
    <mergeCell ref="C40:D40"/>
    <mergeCell ref="E40:F40"/>
    <mergeCell ref="I40:J40"/>
    <mergeCell ref="I38:J39"/>
    <mergeCell ref="K40:L40"/>
    <mergeCell ref="A35:M35"/>
    <mergeCell ref="E34:F34"/>
    <mergeCell ref="C34:D34"/>
    <mergeCell ref="K34:L34"/>
    <mergeCell ref="I34:J34"/>
    <mergeCell ref="A37:A39"/>
    <mergeCell ref="B37:B39"/>
    <mergeCell ref="C37:H37"/>
    <mergeCell ref="I37:N37"/>
    <mergeCell ref="C38:D39"/>
    <mergeCell ref="C31:D31"/>
    <mergeCell ref="E31:F31"/>
    <mergeCell ref="I31:J31"/>
    <mergeCell ref="K31:L31"/>
    <mergeCell ref="C32:D32"/>
    <mergeCell ref="I32:J32"/>
    <mergeCell ref="K28:L28"/>
    <mergeCell ref="K29:L29"/>
    <mergeCell ref="C29:D29"/>
    <mergeCell ref="E29:F29"/>
    <mergeCell ref="I29:J29"/>
    <mergeCell ref="C28:D28"/>
    <mergeCell ref="E28:F28"/>
    <mergeCell ref="I28:J28"/>
    <mergeCell ref="K33:L33"/>
    <mergeCell ref="C30:D30"/>
    <mergeCell ref="E30:F30"/>
    <mergeCell ref="I30:J30"/>
    <mergeCell ref="K30:L30"/>
    <mergeCell ref="K32:L32"/>
    <mergeCell ref="I33:J33"/>
    <mergeCell ref="E32:F32"/>
    <mergeCell ref="C33:D33"/>
    <mergeCell ref="E33:F33"/>
    <mergeCell ref="N26:N27"/>
    <mergeCell ref="A17:A18"/>
    <mergeCell ref="B17:B18"/>
    <mergeCell ref="C17:F17"/>
    <mergeCell ref="G17:J17"/>
    <mergeCell ref="K17:N17"/>
    <mergeCell ref="A23:M23"/>
    <mergeCell ref="K26:L27"/>
    <mergeCell ref="M26:M27"/>
    <mergeCell ref="A15:M15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35433070866141736" bottom="0.35433070866141736" header="0.11811023622047245" footer="0.196850393700787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18"/>
  <sheetViews>
    <sheetView view="pageBreakPreview" zoomScaleSheetLayoutView="100" zoomScalePageLayoutView="0" workbookViewId="0" topLeftCell="C9">
      <selection activeCell="N18" sqref="N18"/>
    </sheetView>
  </sheetViews>
  <sheetFormatPr defaultColWidth="9.140625" defaultRowHeight="15"/>
  <cols>
    <col min="1" max="1" width="5.28125" style="0" customWidth="1"/>
    <col min="2" max="2" width="36.00390625" style="0" customWidth="1"/>
    <col min="3" max="3" width="10.57421875" style="0" customWidth="1"/>
    <col min="4" max="4" width="9.28125" style="0" customWidth="1"/>
    <col min="5" max="5" width="7.8515625" style="0" customWidth="1"/>
    <col min="6" max="6" width="10.7109375" style="0" customWidth="1"/>
    <col min="7" max="7" width="10.57421875" style="0" customWidth="1"/>
    <col min="8" max="8" width="9.421875" style="0" customWidth="1"/>
    <col min="9" max="9" width="8.57421875" style="0" customWidth="1"/>
    <col min="10" max="10" width="9.8515625" style="0" customWidth="1"/>
    <col min="11" max="11" width="10.28125" style="0" customWidth="1"/>
    <col min="12" max="12" width="9.140625" style="0" customWidth="1"/>
    <col min="13" max="13" width="10.8515625" style="0" customWidth="1"/>
    <col min="14" max="14" width="13.28125" style="0" customWidth="1"/>
  </cols>
  <sheetData>
    <row r="1" spans="1:13" ht="15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0.5" customHeight="1"/>
    <row r="3" spans="1:13" ht="15">
      <c r="A3" s="58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ht="15">
      <c r="N4" s="1" t="s">
        <v>17</v>
      </c>
    </row>
    <row r="5" spans="1:14" ht="15.75" customHeight="1">
      <c r="A5" s="69" t="s">
        <v>37</v>
      </c>
      <c r="B5" s="69" t="s">
        <v>85</v>
      </c>
      <c r="C5" s="69" t="s">
        <v>87</v>
      </c>
      <c r="D5" s="69"/>
      <c r="E5" s="69"/>
      <c r="F5" s="69"/>
      <c r="G5" s="69" t="s">
        <v>88</v>
      </c>
      <c r="H5" s="69"/>
      <c r="I5" s="69"/>
      <c r="J5" s="69"/>
      <c r="K5" s="69" t="s">
        <v>89</v>
      </c>
      <c r="L5" s="69"/>
      <c r="M5" s="69"/>
      <c r="N5" s="69"/>
    </row>
    <row r="6" spans="1:14" ht="81" customHeight="1">
      <c r="A6" s="69"/>
      <c r="B6" s="69"/>
      <c r="C6" s="13" t="s">
        <v>21</v>
      </c>
      <c r="D6" s="13" t="s">
        <v>22</v>
      </c>
      <c r="E6" s="13" t="s">
        <v>23</v>
      </c>
      <c r="F6" s="15" t="s">
        <v>30</v>
      </c>
      <c r="G6" s="13" t="s">
        <v>21</v>
      </c>
      <c r="H6" s="13" t="s">
        <v>22</v>
      </c>
      <c r="I6" s="13" t="s">
        <v>23</v>
      </c>
      <c r="J6" s="13" t="s">
        <v>29</v>
      </c>
      <c r="K6" s="13" t="s">
        <v>21</v>
      </c>
      <c r="L6" s="13" t="s">
        <v>22</v>
      </c>
      <c r="M6" s="13" t="s">
        <v>23</v>
      </c>
      <c r="N6" s="13" t="s">
        <v>32</v>
      </c>
    </row>
    <row r="7" spans="1:14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22.25" customHeight="1">
      <c r="A8" s="13"/>
      <c r="B8" s="33" t="s">
        <v>137</v>
      </c>
      <c r="C8" s="13">
        <v>287975.12</v>
      </c>
      <c r="D8" s="13"/>
      <c r="E8" s="13"/>
      <c r="F8" s="13">
        <f>C8+D8</f>
        <v>287975.12</v>
      </c>
      <c r="G8" s="13">
        <v>500500</v>
      </c>
      <c r="H8" s="13"/>
      <c r="I8" s="13"/>
      <c r="J8" s="13">
        <f>G8+H8</f>
        <v>500500</v>
      </c>
      <c r="K8" s="13">
        <v>725900</v>
      </c>
      <c r="L8" s="13"/>
      <c r="M8" s="13"/>
      <c r="N8" s="13">
        <v>725900</v>
      </c>
    </row>
    <row r="9" spans="1:14" ht="15">
      <c r="A9" s="31"/>
      <c r="B9" s="31" t="s">
        <v>15</v>
      </c>
      <c r="C9" s="31">
        <f aca="true" t="shared" si="0" ref="C9:J9">SUM(C8)</f>
        <v>287975.12</v>
      </c>
      <c r="D9" s="31">
        <f t="shared" si="0"/>
        <v>0</v>
      </c>
      <c r="E9" s="31">
        <f t="shared" si="0"/>
        <v>0</v>
      </c>
      <c r="F9" s="31">
        <f t="shared" si="0"/>
        <v>287975.12</v>
      </c>
      <c r="G9" s="31">
        <f t="shared" si="0"/>
        <v>500500</v>
      </c>
      <c r="H9" s="31">
        <f t="shared" si="0"/>
        <v>0</v>
      </c>
      <c r="I9" s="31">
        <f t="shared" si="0"/>
        <v>0</v>
      </c>
      <c r="J9" s="31">
        <f t="shared" si="0"/>
        <v>500500</v>
      </c>
      <c r="K9" s="31">
        <v>725900</v>
      </c>
      <c r="L9" s="31"/>
      <c r="M9" s="31"/>
      <c r="N9" s="31">
        <v>725900</v>
      </c>
    </row>
    <row r="11" spans="1:14" ht="15.75" customHeight="1">
      <c r="A11" s="58" t="s">
        <v>104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"/>
    </row>
    <row r="12" ht="15">
      <c r="N12" s="1" t="s">
        <v>17</v>
      </c>
    </row>
    <row r="13" spans="1:14" ht="15">
      <c r="A13" s="69" t="s">
        <v>37</v>
      </c>
      <c r="B13" s="69" t="s">
        <v>85</v>
      </c>
      <c r="C13" s="71" t="s">
        <v>16</v>
      </c>
      <c r="D13" s="71"/>
      <c r="E13" s="71"/>
      <c r="F13" s="71"/>
      <c r="G13" s="71"/>
      <c r="H13" s="71"/>
      <c r="I13" s="74" t="s">
        <v>90</v>
      </c>
      <c r="J13" s="75"/>
      <c r="K13" s="75"/>
      <c r="L13" s="75"/>
      <c r="M13" s="75"/>
      <c r="N13" s="76"/>
    </row>
    <row r="14" spans="1:14" ht="14.25">
      <c r="A14" s="69"/>
      <c r="B14" s="69"/>
      <c r="C14" s="68" t="s">
        <v>21</v>
      </c>
      <c r="D14" s="68"/>
      <c r="E14" s="68" t="s">
        <v>22</v>
      </c>
      <c r="F14" s="68"/>
      <c r="G14" s="68" t="s">
        <v>23</v>
      </c>
      <c r="H14" s="68" t="s">
        <v>30</v>
      </c>
      <c r="I14" s="68" t="s">
        <v>21</v>
      </c>
      <c r="J14" s="68"/>
      <c r="K14" s="68" t="s">
        <v>22</v>
      </c>
      <c r="L14" s="68"/>
      <c r="M14" s="68" t="s">
        <v>23</v>
      </c>
      <c r="N14" s="68" t="s">
        <v>31</v>
      </c>
    </row>
    <row r="15" spans="1:14" ht="55.5" customHeight="1">
      <c r="A15" s="69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5">
      <c r="A16" s="13">
        <v>1</v>
      </c>
      <c r="B16" s="13">
        <v>2</v>
      </c>
      <c r="C16" s="71">
        <v>3</v>
      </c>
      <c r="D16" s="71"/>
      <c r="E16" s="71">
        <v>4</v>
      </c>
      <c r="F16" s="71"/>
      <c r="G16" s="17">
        <v>5</v>
      </c>
      <c r="H16" s="17">
        <v>6</v>
      </c>
      <c r="I16" s="71">
        <v>7</v>
      </c>
      <c r="J16" s="71"/>
      <c r="K16" s="71">
        <v>8</v>
      </c>
      <c r="L16" s="71"/>
      <c r="M16" s="17">
        <v>9</v>
      </c>
      <c r="N16" s="17">
        <v>10</v>
      </c>
    </row>
    <row r="17" spans="1:14" ht="118.5" customHeight="1">
      <c r="A17" s="13"/>
      <c r="B17" s="33" t="s">
        <v>137</v>
      </c>
      <c r="C17" s="70">
        <v>739000</v>
      </c>
      <c r="D17" s="70"/>
      <c r="E17" s="70"/>
      <c r="F17" s="70"/>
      <c r="G17" s="18"/>
      <c r="H17" s="18">
        <v>739000</v>
      </c>
      <c r="I17" s="70">
        <v>780300</v>
      </c>
      <c r="J17" s="70"/>
      <c r="K17" s="70"/>
      <c r="L17" s="70"/>
      <c r="M17" s="18"/>
      <c r="N17" s="18">
        <v>780300</v>
      </c>
    </row>
    <row r="18" spans="1:14" ht="15">
      <c r="A18" s="13"/>
      <c r="B18" s="13" t="s">
        <v>15</v>
      </c>
      <c r="C18" s="72">
        <v>739000</v>
      </c>
      <c r="D18" s="72"/>
      <c r="E18" s="72"/>
      <c r="F18" s="72"/>
      <c r="G18" s="16"/>
      <c r="H18" s="16">
        <f>SUM(H17)</f>
        <v>739000</v>
      </c>
      <c r="I18" s="72">
        <f>SUM(I17)</f>
        <v>780300</v>
      </c>
      <c r="J18" s="72"/>
      <c r="K18" s="72"/>
      <c r="L18" s="72"/>
      <c r="M18" s="16"/>
      <c r="N18" s="54">
        <f>SUM(N17)</f>
        <v>780300</v>
      </c>
    </row>
  </sheetData>
  <sheetProtection/>
  <mergeCells count="33">
    <mergeCell ref="C17:D17"/>
    <mergeCell ref="E17:F17"/>
    <mergeCell ref="I17:J17"/>
    <mergeCell ref="K17:L17"/>
    <mergeCell ref="C18:D18"/>
    <mergeCell ref="E18:F18"/>
    <mergeCell ref="I18:J18"/>
    <mergeCell ref="K18:L18"/>
    <mergeCell ref="K14:L15"/>
    <mergeCell ref="M14:M15"/>
    <mergeCell ref="N14:N15"/>
    <mergeCell ref="C16:D16"/>
    <mergeCell ref="E16:F16"/>
    <mergeCell ref="I16:J16"/>
    <mergeCell ref="K16:L16"/>
    <mergeCell ref="A11:M11"/>
    <mergeCell ref="A13:A15"/>
    <mergeCell ref="B13:B15"/>
    <mergeCell ref="C13:H13"/>
    <mergeCell ref="I13:N13"/>
    <mergeCell ref="C14:D15"/>
    <mergeCell ref="E14:F15"/>
    <mergeCell ref="G14:G15"/>
    <mergeCell ref="H14:H15"/>
    <mergeCell ref="I14:J15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9"/>
  <sheetViews>
    <sheetView view="pageBreakPreview" zoomScaleSheetLayoutView="100" zoomScalePageLayoutView="0" workbookViewId="0" topLeftCell="F20">
      <selection activeCell="J31" sqref="J31"/>
    </sheetView>
  </sheetViews>
  <sheetFormatPr defaultColWidth="9.140625" defaultRowHeight="15"/>
  <cols>
    <col min="1" max="1" width="5.28125" style="0" customWidth="1"/>
    <col min="2" max="2" width="54.28125" style="0" customWidth="1"/>
    <col min="3" max="3" width="11.8515625" style="0" customWidth="1"/>
    <col min="4" max="4" width="17.7109375" style="0" customWidth="1"/>
    <col min="5" max="6" width="16.140625" style="0" customWidth="1"/>
    <col min="7" max="7" width="15.7109375" style="0" customWidth="1"/>
    <col min="8" max="8" width="16.00390625" style="0" customWidth="1"/>
    <col min="9" max="9" width="17.8515625" style="0" customWidth="1"/>
    <col min="10" max="10" width="16.421875" style="0" customWidth="1"/>
    <col min="11" max="11" width="16.140625" style="0" customWidth="1"/>
    <col min="12" max="12" width="16.00390625" style="0" customWidth="1"/>
    <col min="13" max="13" width="13.28125" style="0" customWidth="1"/>
  </cols>
  <sheetData>
    <row r="1" spans="1:12" ht="15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0.5" customHeight="1"/>
    <row r="3" spans="1:12" ht="15">
      <c r="A3" s="58" t="s">
        <v>106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ht="15">
      <c r="M4" s="1" t="s">
        <v>17</v>
      </c>
    </row>
    <row r="5" spans="1:13" ht="15.75" customHeight="1">
      <c r="A5" s="69" t="s">
        <v>37</v>
      </c>
      <c r="B5" s="69" t="s">
        <v>38</v>
      </c>
      <c r="C5" s="85" t="s">
        <v>39</v>
      </c>
      <c r="D5" s="85" t="s">
        <v>40</v>
      </c>
      <c r="E5" s="69" t="s">
        <v>87</v>
      </c>
      <c r="F5" s="69"/>
      <c r="G5" s="69"/>
      <c r="H5" s="69" t="s">
        <v>88</v>
      </c>
      <c r="I5" s="69"/>
      <c r="J5" s="69"/>
      <c r="K5" s="69" t="s">
        <v>89</v>
      </c>
      <c r="L5" s="69"/>
      <c r="M5" s="69"/>
    </row>
    <row r="6" spans="1:13" ht="69.75" customHeight="1">
      <c r="A6" s="69"/>
      <c r="B6" s="69"/>
      <c r="C6" s="87"/>
      <c r="D6" s="87"/>
      <c r="E6" s="13" t="s">
        <v>21</v>
      </c>
      <c r="F6" s="13" t="s">
        <v>22</v>
      </c>
      <c r="G6" s="15" t="s">
        <v>44</v>
      </c>
      <c r="H6" s="13" t="s">
        <v>21</v>
      </c>
      <c r="I6" s="13" t="s">
        <v>22</v>
      </c>
      <c r="J6" s="13" t="s">
        <v>45</v>
      </c>
      <c r="K6" s="13" t="s">
        <v>21</v>
      </c>
      <c r="L6" s="13" t="s">
        <v>22</v>
      </c>
      <c r="M6" s="13" t="s">
        <v>32</v>
      </c>
    </row>
    <row r="7" spans="1:13" ht="15">
      <c r="A7" s="13">
        <v>1</v>
      </c>
      <c r="B7" s="15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</row>
    <row r="8" spans="1:13" ht="15">
      <c r="A8" s="19"/>
      <c r="B8" s="41" t="s">
        <v>41</v>
      </c>
      <c r="C8" s="21"/>
      <c r="D8" s="14"/>
      <c r="E8" s="13"/>
      <c r="F8" s="13"/>
      <c r="G8" s="13"/>
      <c r="H8" s="13"/>
      <c r="I8" s="13"/>
      <c r="J8" s="13"/>
      <c r="K8" s="13"/>
      <c r="L8" s="13"/>
      <c r="M8" s="13"/>
    </row>
    <row r="9" spans="1:13" ht="15.75" customHeight="1">
      <c r="A9" s="19"/>
      <c r="B9" s="39" t="s">
        <v>149</v>
      </c>
      <c r="C9" s="42" t="s">
        <v>156</v>
      </c>
      <c r="D9" s="42" t="s">
        <v>157</v>
      </c>
      <c r="E9" s="42">
        <v>1</v>
      </c>
      <c r="F9" s="13"/>
      <c r="G9" s="13">
        <v>1</v>
      </c>
      <c r="H9" s="42">
        <v>1</v>
      </c>
      <c r="I9" s="42"/>
      <c r="J9" s="42">
        <v>1</v>
      </c>
      <c r="K9" s="42">
        <v>1</v>
      </c>
      <c r="L9" s="13"/>
      <c r="M9" s="42">
        <v>1</v>
      </c>
    </row>
    <row r="10" spans="1:13" ht="18" customHeight="1">
      <c r="A10" s="19"/>
      <c r="B10" s="39" t="s">
        <v>150</v>
      </c>
      <c r="C10" s="43" t="s">
        <v>156</v>
      </c>
      <c r="D10" s="42" t="s">
        <v>158</v>
      </c>
      <c r="E10" s="42">
        <v>3</v>
      </c>
      <c r="F10" s="13"/>
      <c r="G10" s="13">
        <v>3</v>
      </c>
      <c r="H10" s="42">
        <v>3</v>
      </c>
      <c r="I10" s="42"/>
      <c r="J10" s="42">
        <v>3</v>
      </c>
      <c r="K10" s="42">
        <v>4</v>
      </c>
      <c r="L10" s="13"/>
      <c r="M10" s="42">
        <v>4</v>
      </c>
    </row>
    <row r="11" spans="1:13" ht="29.25" customHeight="1">
      <c r="A11" s="19"/>
      <c r="B11" s="39" t="s">
        <v>151</v>
      </c>
      <c r="C11" s="43" t="s">
        <v>159</v>
      </c>
      <c r="D11" s="42" t="s">
        <v>160</v>
      </c>
      <c r="E11" s="43">
        <v>287970</v>
      </c>
      <c r="F11" s="13"/>
      <c r="G11" s="108">
        <v>287970</v>
      </c>
      <c r="H11" s="43">
        <v>415900</v>
      </c>
      <c r="I11" s="42"/>
      <c r="J11" s="43">
        <v>415900</v>
      </c>
      <c r="K11" s="110">
        <v>725900</v>
      </c>
      <c r="L11" s="28"/>
      <c r="M11" s="109">
        <v>725900</v>
      </c>
    </row>
    <row r="12" spans="1:13" ht="15.75" customHeight="1">
      <c r="A12" s="19"/>
      <c r="B12" s="40" t="s">
        <v>42</v>
      </c>
      <c r="C12" s="42"/>
      <c r="D12" s="42"/>
      <c r="E12" s="42"/>
      <c r="F12" s="13"/>
      <c r="G12" s="13"/>
      <c r="H12" s="42"/>
      <c r="I12" s="42"/>
      <c r="J12" s="42"/>
      <c r="K12" s="13"/>
      <c r="L12" s="13"/>
      <c r="M12" s="13"/>
    </row>
    <row r="13" spans="1:13" ht="15.75" customHeight="1">
      <c r="A13" s="19"/>
      <c r="B13" s="39" t="s">
        <v>152</v>
      </c>
      <c r="C13" s="42" t="s">
        <v>161</v>
      </c>
      <c r="D13" s="44" t="s">
        <v>162</v>
      </c>
      <c r="E13" s="42">
        <v>14</v>
      </c>
      <c r="F13" s="13"/>
      <c r="G13" s="42">
        <v>14</v>
      </c>
      <c r="H13" s="42">
        <v>12</v>
      </c>
      <c r="I13" s="42"/>
      <c r="J13" s="42">
        <v>12</v>
      </c>
      <c r="K13" s="42">
        <v>12</v>
      </c>
      <c r="L13" s="13"/>
      <c r="M13" s="42">
        <v>12</v>
      </c>
    </row>
    <row r="14" spans="1:13" ht="15">
      <c r="A14" s="19"/>
      <c r="B14" s="39" t="s">
        <v>153</v>
      </c>
      <c r="C14" s="42" t="s">
        <v>161</v>
      </c>
      <c r="D14" s="44" t="s">
        <v>163</v>
      </c>
      <c r="E14" s="42">
        <v>26</v>
      </c>
      <c r="F14" s="13"/>
      <c r="G14" s="42">
        <v>26</v>
      </c>
      <c r="H14" s="42">
        <v>29</v>
      </c>
      <c r="I14" s="42"/>
      <c r="J14" s="42">
        <v>29</v>
      </c>
      <c r="K14" s="42">
        <v>29</v>
      </c>
      <c r="L14" s="13"/>
      <c r="M14" s="42">
        <v>29</v>
      </c>
    </row>
    <row r="15" spans="1:13" ht="30" customHeight="1">
      <c r="A15" s="19"/>
      <c r="B15" s="39" t="s">
        <v>165</v>
      </c>
      <c r="C15" s="42" t="s">
        <v>161</v>
      </c>
      <c r="D15" s="42" t="s">
        <v>164</v>
      </c>
      <c r="E15" s="42">
        <v>42</v>
      </c>
      <c r="F15" s="13"/>
      <c r="G15" s="42">
        <v>42</v>
      </c>
      <c r="H15" s="42">
        <v>44</v>
      </c>
      <c r="I15" s="42"/>
      <c r="J15" s="42">
        <v>44</v>
      </c>
      <c r="K15" s="42">
        <v>44</v>
      </c>
      <c r="L15" s="13"/>
      <c r="M15" s="42">
        <v>44</v>
      </c>
    </row>
    <row r="16" spans="1:13" ht="30" customHeight="1">
      <c r="A16" s="19"/>
      <c r="B16" s="39" t="s">
        <v>154</v>
      </c>
      <c r="C16" s="42" t="s">
        <v>161</v>
      </c>
      <c r="D16" s="42" t="s">
        <v>164</v>
      </c>
      <c r="E16" s="42">
        <v>63</v>
      </c>
      <c r="F16" s="13"/>
      <c r="G16" s="42">
        <v>63</v>
      </c>
      <c r="H16" s="42">
        <v>65</v>
      </c>
      <c r="I16" s="42"/>
      <c r="J16" s="42">
        <v>65</v>
      </c>
      <c r="K16" s="42">
        <v>65</v>
      </c>
      <c r="L16" s="13"/>
      <c r="M16" s="42">
        <v>65</v>
      </c>
    </row>
    <row r="17" spans="1:13" ht="15.75" customHeight="1">
      <c r="A17" s="19"/>
      <c r="B17" s="40" t="s">
        <v>43</v>
      </c>
      <c r="C17" s="42"/>
      <c r="D17" s="42"/>
      <c r="E17" s="42"/>
      <c r="F17" s="13"/>
      <c r="G17" s="42"/>
      <c r="H17" s="42"/>
      <c r="I17" s="42"/>
      <c r="J17" s="42"/>
      <c r="K17" s="42"/>
      <c r="L17" s="13"/>
      <c r="M17" s="42"/>
    </row>
    <row r="18" spans="1:13" ht="30" customHeight="1">
      <c r="A18" s="19"/>
      <c r="B18" s="39" t="s">
        <v>155</v>
      </c>
      <c r="C18" s="42" t="s">
        <v>161</v>
      </c>
      <c r="D18" s="42" t="s">
        <v>164</v>
      </c>
      <c r="E18" s="42">
        <v>21</v>
      </c>
      <c r="F18" s="13"/>
      <c r="G18" s="42">
        <v>21</v>
      </c>
      <c r="H18" s="42">
        <v>21</v>
      </c>
      <c r="I18" s="42"/>
      <c r="J18" s="42">
        <v>21</v>
      </c>
      <c r="K18" s="42">
        <v>21</v>
      </c>
      <c r="L18" s="13"/>
      <c r="M18" s="42">
        <v>21</v>
      </c>
    </row>
    <row r="19" spans="1:13" ht="31.5" customHeight="1">
      <c r="A19" s="19"/>
      <c r="B19" s="39" t="s">
        <v>166</v>
      </c>
      <c r="C19" s="42" t="s">
        <v>161</v>
      </c>
      <c r="D19" s="42" t="s">
        <v>164</v>
      </c>
      <c r="E19" s="42">
        <v>8</v>
      </c>
      <c r="F19" s="13"/>
      <c r="G19" s="42">
        <v>8</v>
      </c>
      <c r="H19" s="42">
        <v>8</v>
      </c>
      <c r="I19" s="42"/>
      <c r="J19" s="42">
        <v>8</v>
      </c>
      <c r="K19" s="42">
        <v>8</v>
      </c>
      <c r="L19" s="13"/>
      <c r="M19" s="42">
        <v>8</v>
      </c>
    </row>
    <row r="20" spans="1:13" ht="31.5" customHeight="1">
      <c r="A20" s="20"/>
      <c r="B20" s="39" t="s">
        <v>178</v>
      </c>
      <c r="C20" s="42" t="s">
        <v>161</v>
      </c>
      <c r="D20" s="42" t="s">
        <v>164</v>
      </c>
      <c r="E20" s="42">
        <v>14</v>
      </c>
      <c r="F20" s="13"/>
      <c r="G20" s="42">
        <v>14</v>
      </c>
      <c r="H20" s="42"/>
      <c r="I20" s="42"/>
      <c r="J20" s="42"/>
      <c r="K20" s="42"/>
      <c r="L20" s="13"/>
      <c r="M20" s="42"/>
    </row>
    <row r="22" spans="1:13" ht="15.75" customHeight="1">
      <c r="A22" s="58" t="s">
        <v>107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8"/>
    </row>
    <row r="23" ht="15">
      <c r="M23" s="1" t="s">
        <v>17</v>
      </c>
    </row>
    <row r="24" spans="1:13" ht="15">
      <c r="A24" s="69" t="s">
        <v>37</v>
      </c>
      <c r="B24" s="69" t="s">
        <v>38</v>
      </c>
      <c r="C24" s="85" t="s">
        <v>39</v>
      </c>
      <c r="D24" s="85" t="s">
        <v>40</v>
      </c>
      <c r="E24" s="71" t="s">
        <v>16</v>
      </c>
      <c r="F24" s="71"/>
      <c r="G24" s="71"/>
      <c r="H24" s="71"/>
      <c r="I24" s="71"/>
      <c r="J24" s="75" t="s">
        <v>90</v>
      </c>
      <c r="K24" s="75"/>
      <c r="L24" s="75"/>
      <c r="M24" s="76"/>
    </row>
    <row r="25" spans="1:13" ht="15.75" customHeight="1">
      <c r="A25" s="69"/>
      <c r="B25" s="69"/>
      <c r="C25" s="86"/>
      <c r="D25" s="86"/>
      <c r="E25" s="68" t="s">
        <v>21</v>
      </c>
      <c r="F25" s="68"/>
      <c r="G25" s="88" t="s">
        <v>22</v>
      </c>
      <c r="H25" s="89"/>
      <c r="I25" s="68" t="s">
        <v>44</v>
      </c>
      <c r="J25" s="68" t="s">
        <v>21</v>
      </c>
      <c r="K25" s="68" t="s">
        <v>22</v>
      </c>
      <c r="L25" s="68"/>
      <c r="M25" s="68" t="s">
        <v>86</v>
      </c>
    </row>
    <row r="26" spans="1:13" ht="55.5" customHeight="1">
      <c r="A26" s="69"/>
      <c r="B26" s="69"/>
      <c r="C26" s="87"/>
      <c r="D26" s="87"/>
      <c r="E26" s="68"/>
      <c r="F26" s="68"/>
      <c r="G26" s="90"/>
      <c r="H26" s="91"/>
      <c r="I26" s="68"/>
      <c r="J26" s="68"/>
      <c r="K26" s="68"/>
      <c r="L26" s="68"/>
      <c r="M26" s="68"/>
    </row>
    <row r="27" spans="1:13" ht="15">
      <c r="A27" s="13">
        <v>1</v>
      </c>
      <c r="B27" s="13">
        <v>2</v>
      </c>
      <c r="C27" s="13">
        <v>3</v>
      </c>
      <c r="D27" s="13">
        <v>4</v>
      </c>
      <c r="E27" s="71">
        <v>5</v>
      </c>
      <c r="F27" s="71"/>
      <c r="G27" s="74">
        <v>6</v>
      </c>
      <c r="H27" s="76"/>
      <c r="I27" s="17">
        <v>7</v>
      </c>
      <c r="J27" s="17">
        <v>8</v>
      </c>
      <c r="K27" s="71">
        <v>9</v>
      </c>
      <c r="L27" s="71"/>
      <c r="M27" s="17">
        <v>10</v>
      </c>
    </row>
    <row r="28" spans="1:13" ht="15">
      <c r="A28" s="13"/>
      <c r="B28" s="41" t="s">
        <v>41</v>
      </c>
      <c r="C28" s="21"/>
      <c r="D28" s="14"/>
      <c r="E28" s="74"/>
      <c r="F28" s="76"/>
      <c r="G28" s="74"/>
      <c r="H28" s="76"/>
      <c r="I28" s="17"/>
      <c r="J28" s="17"/>
      <c r="K28" s="81"/>
      <c r="L28" s="82"/>
      <c r="M28" s="17"/>
    </row>
    <row r="29" spans="1:13" ht="15">
      <c r="A29" s="13"/>
      <c r="B29" s="39" t="s">
        <v>149</v>
      </c>
      <c r="C29" s="42" t="s">
        <v>156</v>
      </c>
      <c r="D29" s="42" t="s">
        <v>157</v>
      </c>
      <c r="E29" s="81">
        <v>1</v>
      </c>
      <c r="F29" s="82"/>
      <c r="G29" s="13"/>
      <c r="H29" s="42"/>
      <c r="I29" s="42">
        <v>1</v>
      </c>
      <c r="J29" s="46">
        <v>1</v>
      </c>
      <c r="K29" s="46"/>
      <c r="L29" s="17"/>
      <c r="M29" s="16">
        <v>1</v>
      </c>
    </row>
    <row r="30" spans="1:13" ht="15">
      <c r="A30" s="13"/>
      <c r="B30" s="39" t="s">
        <v>150</v>
      </c>
      <c r="C30" s="43" t="s">
        <v>156</v>
      </c>
      <c r="D30" s="42" t="s">
        <v>158</v>
      </c>
      <c r="E30" s="81">
        <v>4</v>
      </c>
      <c r="F30" s="82"/>
      <c r="G30" s="13"/>
      <c r="H30" s="42"/>
      <c r="I30" s="42">
        <v>4</v>
      </c>
      <c r="J30" s="46">
        <v>4</v>
      </c>
      <c r="K30" s="46"/>
      <c r="L30" s="17"/>
      <c r="M30" s="16">
        <v>4</v>
      </c>
    </row>
    <row r="31" spans="1:13" ht="30.75">
      <c r="A31" s="13"/>
      <c r="B31" s="39" t="s">
        <v>176</v>
      </c>
      <c r="C31" s="43" t="s">
        <v>159</v>
      </c>
      <c r="D31" s="42" t="s">
        <v>160</v>
      </c>
      <c r="E31" s="92">
        <v>739000</v>
      </c>
      <c r="F31" s="93"/>
      <c r="G31" s="13"/>
      <c r="H31" s="42"/>
      <c r="I31" s="45">
        <v>739000</v>
      </c>
      <c r="J31" s="111">
        <v>780300</v>
      </c>
      <c r="K31" s="26"/>
      <c r="L31" s="18"/>
      <c r="M31" s="16">
        <v>780300</v>
      </c>
    </row>
    <row r="32" spans="1:13" ht="15">
      <c r="A32" s="13"/>
      <c r="B32" s="40" t="s">
        <v>42</v>
      </c>
      <c r="C32" s="42"/>
      <c r="D32" s="42"/>
      <c r="E32" s="81"/>
      <c r="F32" s="82"/>
      <c r="G32" s="13"/>
      <c r="H32" s="42"/>
      <c r="I32" s="42"/>
      <c r="J32" s="70"/>
      <c r="K32" s="70"/>
      <c r="L32" s="18"/>
      <c r="M32" s="16"/>
    </row>
    <row r="33" spans="1:13" ht="30.75">
      <c r="A33" s="13"/>
      <c r="B33" s="39" t="s">
        <v>152</v>
      </c>
      <c r="C33" s="42" t="s">
        <v>161</v>
      </c>
      <c r="D33" s="44" t="s">
        <v>162</v>
      </c>
      <c r="E33" s="81">
        <v>12</v>
      </c>
      <c r="F33" s="82"/>
      <c r="G33" s="13"/>
      <c r="H33" s="42"/>
      <c r="I33" s="42">
        <v>12</v>
      </c>
      <c r="J33" s="47">
        <v>12</v>
      </c>
      <c r="K33" s="26"/>
      <c r="L33" s="18"/>
      <c r="M33" s="16">
        <v>12</v>
      </c>
    </row>
    <row r="34" spans="1:13" ht="15">
      <c r="A34" s="13"/>
      <c r="B34" s="39" t="s">
        <v>153</v>
      </c>
      <c r="C34" s="42" t="s">
        <v>161</v>
      </c>
      <c r="D34" s="44" t="s">
        <v>163</v>
      </c>
      <c r="E34" s="81">
        <v>29</v>
      </c>
      <c r="F34" s="82"/>
      <c r="G34" s="13"/>
      <c r="H34" s="42"/>
      <c r="I34" s="42">
        <v>29</v>
      </c>
      <c r="J34" s="26">
        <v>30</v>
      </c>
      <c r="K34" s="26"/>
      <c r="L34" s="18"/>
      <c r="M34" s="16">
        <v>30</v>
      </c>
    </row>
    <row r="35" spans="1:13" ht="30.75">
      <c r="A35" s="13"/>
      <c r="B35" s="39" t="s">
        <v>165</v>
      </c>
      <c r="C35" s="42" t="s">
        <v>161</v>
      </c>
      <c r="D35" s="42" t="s">
        <v>164</v>
      </c>
      <c r="E35" s="81">
        <v>44</v>
      </c>
      <c r="F35" s="82"/>
      <c r="G35" s="13"/>
      <c r="H35" s="42"/>
      <c r="I35" s="42">
        <v>44</v>
      </c>
      <c r="J35" s="42">
        <v>44</v>
      </c>
      <c r="K35" s="42"/>
      <c r="L35" s="16"/>
      <c r="M35" s="16">
        <v>44</v>
      </c>
    </row>
    <row r="36" spans="2:13" ht="18" customHeight="1">
      <c r="B36" s="39" t="s">
        <v>154</v>
      </c>
      <c r="C36" s="42" t="s">
        <v>161</v>
      </c>
      <c r="D36" s="42" t="s">
        <v>164</v>
      </c>
      <c r="E36" s="81">
        <v>67</v>
      </c>
      <c r="F36" s="82"/>
      <c r="G36" s="13"/>
      <c r="H36" s="42"/>
      <c r="I36" s="42">
        <v>67</v>
      </c>
      <c r="J36" s="16">
        <v>66</v>
      </c>
      <c r="K36" s="16"/>
      <c r="L36" s="16"/>
      <c r="M36" s="16">
        <v>66</v>
      </c>
    </row>
    <row r="37" spans="2:13" ht="15">
      <c r="B37" s="40" t="s">
        <v>43</v>
      </c>
      <c r="C37" s="42"/>
      <c r="D37" s="42"/>
      <c r="E37" s="81"/>
      <c r="F37" s="82"/>
      <c r="G37" s="13"/>
      <c r="H37" s="42"/>
      <c r="I37" s="42"/>
      <c r="J37" s="16"/>
      <c r="K37" s="16"/>
      <c r="L37" s="16"/>
      <c r="M37" s="16"/>
    </row>
    <row r="38" spans="2:13" ht="15">
      <c r="B38" s="39" t="s">
        <v>155</v>
      </c>
      <c r="C38" s="42" t="s">
        <v>161</v>
      </c>
      <c r="D38" s="42" t="s">
        <v>164</v>
      </c>
      <c r="E38" s="81">
        <v>23</v>
      </c>
      <c r="F38" s="82"/>
      <c r="G38" s="13"/>
      <c r="H38" s="42"/>
      <c r="I38" s="42">
        <v>23</v>
      </c>
      <c r="J38" s="16">
        <v>24</v>
      </c>
      <c r="K38" s="16"/>
      <c r="L38" s="16"/>
      <c r="M38" s="16">
        <v>24</v>
      </c>
    </row>
    <row r="39" spans="2:13" ht="15">
      <c r="B39" s="39" t="s">
        <v>166</v>
      </c>
      <c r="C39" s="42" t="s">
        <v>161</v>
      </c>
      <c r="D39" s="42" t="s">
        <v>164</v>
      </c>
      <c r="E39" s="81">
        <v>10</v>
      </c>
      <c r="F39" s="82"/>
      <c r="G39" s="13"/>
      <c r="H39" s="42"/>
      <c r="I39" s="42">
        <v>10</v>
      </c>
      <c r="J39" s="16">
        <v>10</v>
      </c>
      <c r="K39" s="16"/>
      <c r="L39" s="16"/>
      <c r="M39" s="16">
        <v>10</v>
      </c>
    </row>
  </sheetData>
  <sheetProtection/>
  <mergeCells count="41">
    <mergeCell ref="E31:F31"/>
    <mergeCell ref="K27:L27"/>
    <mergeCell ref="E35:F35"/>
    <mergeCell ref="E28:F28"/>
    <mergeCell ref="E36:F36"/>
    <mergeCell ref="E38:F38"/>
    <mergeCell ref="E39:F39"/>
    <mergeCell ref="E37:F37"/>
    <mergeCell ref="E32:F32"/>
    <mergeCell ref="E29:F29"/>
    <mergeCell ref="E30:F30"/>
    <mergeCell ref="I25:I26"/>
    <mergeCell ref="E34:F34"/>
    <mergeCell ref="E25:F26"/>
    <mergeCell ref="K28:L28"/>
    <mergeCell ref="E33:F33"/>
    <mergeCell ref="G28:H28"/>
    <mergeCell ref="G25:H26"/>
    <mergeCell ref="K25:L26"/>
    <mergeCell ref="J32:K32"/>
    <mergeCell ref="G27:H27"/>
    <mergeCell ref="E5:G5"/>
    <mergeCell ref="J25:J26"/>
    <mergeCell ref="K5:M5"/>
    <mergeCell ref="A22:L22"/>
    <mergeCell ref="A24:A26"/>
    <mergeCell ref="B24:B26"/>
    <mergeCell ref="J24:M24"/>
    <mergeCell ref="M25:M26"/>
    <mergeCell ref="E24:I24"/>
    <mergeCell ref="D24:D26"/>
    <mergeCell ref="H5:J5"/>
    <mergeCell ref="C24:C26"/>
    <mergeCell ref="C5:C6"/>
    <mergeCell ref="A1:I1"/>
    <mergeCell ref="E27:F27"/>
    <mergeCell ref="D5:D6"/>
    <mergeCell ref="J1:L1"/>
    <mergeCell ref="A3:L3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12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15">
      <c r="K2" s="1" t="s">
        <v>17</v>
      </c>
    </row>
    <row r="3" spans="1:11" ht="25.5" customHeight="1">
      <c r="A3" s="85" t="s">
        <v>3</v>
      </c>
      <c r="B3" s="69" t="s">
        <v>87</v>
      </c>
      <c r="C3" s="69"/>
      <c r="D3" s="69" t="s">
        <v>88</v>
      </c>
      <c r="E3" s="69"/>
      <c r="F3" s="69" t="s">
        <v>89</v>
      </c>
      <c r="G3" s="69"/>
      <c r="H3" s="69" t="s">
        <v>16</v>
      </c>
      <c r="I3" s="69"/>
      <c r="J3" s="69" t="s">
        <v>90</v>
      </c>
      <c r="K3" s="69"/>
    </row>
    <row r="4" spans="1:11" ht="30.75">
      <c r="A4" s="87"/>
      <c r="B4" s="13" t="s">
        <v>21</v>
      </c>
      <c r="C4" s="13" t="s">
        <v>22</v>
      </c>
      <c r="D4" s="13" t="s">
        <v>21</v>
      </c>
      <c r="E4" s="13" t="s">
        <v>22</v>
      </c>
      <c r="F4" s="13" t="s">
        <v>21</v>
      </c>
      <c r="G4" s="13" t="s">
        <v>22</v>
      </c>
      <c r="H4" s="13" t="s">
        <v>21</v>
      </c>
      <c r="I4" s="13" t="s">
        <v>22</v>
      </c>
      <c r="J4" s="13" t="s">
        <v>21</v>
      </c>
      <c r="K4" s="13" t="s">
        <v>22</v>
      </c>
    </row>
    <row r="5" spans="1:11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</row>
    <row r="6" spans="1:11" ht="15">
      <c r="A6" s="13" t="s">
        <v>167</v>
      </c>
      <c r="B6" s="13">
        <v>113500</v>
      </c>
      <c r="C6" s="13"/>
      <c r="D6" s="13">
        <v>121800</v>
      </c>
      <c r="E6" s="13"/>
      <c r="F6" s="13">
        <v>176900</v>
      </c>
      <c r="G6" s="13"/>
      <c r="H6" s="13">
        <v>179300</v>
      </c>
      <c r="I6" s="13"/>
      <c r="J6" s="13">
        <v>186900</v>
      </c>
      <c r="K6" s="13"/>
    </row>
    <row r="7" spans="1:11" ht="30.75">
      <c r="A7" s="13" t="s">
        <v>168</v>
      </c>
      <c r="B7" s="13">
        <v>56000</v>
      </c>
      <c r="C7" s="13"/>
      <c r="D7" s="13">
        <v>60800</v>
      </c>
      <c r="E7" s="13"/>
      <c r="F7" s="13">
        <v>88300</v>
      </c>
      <c r="G7" s="13"/>
      <c r="H7" s="13">
        <v>89500</v>
      </c>
      <c r="I7" s="13"/>
      <c r="J7" s="13">
        <v>95700</v>
      </c>
      <c r="K7" s="13"/>
    </row>
    <row r="8" spans="1:11" ht="15">
      <c r="A8" s="13" t="s">
        <v>169</v>
      </c>
      <c r="B8" s="13">
        <v>9300</v>
      </c>
      <c r="C8" s="13"/>
      <c r="D8" s="13">
        <v>10200</v>
      </c>
      <c r="E8" s="13"/>
      <c r="F8" s="13">
        <v>14800</v>
      </c>
      <c r="G8" s="13"/>
      <c r="H8" s="13">
        <v>15300</v>
      </c>
      <c r="I8" s="13"/>
      <c r="J8" s="13">
        <v>18100</v>
      </c>
      <c r="K8" s="13"/>
    </row>
    <row r="9" spans="1:11" ht="15">
      <c r="A9" s="13" t="s">
        <v>170</v>
      </c>
      <c r="B9" s="13">
        <v>39900</v>
      </c>
      <c r="C9" s="13"/>
      <c r="D9" s="13">
        <v>121700</v>
      </c>
      <c r="E9" s="13"/>
      <c r="F9" s="13">
        <v>287500</v>
      </c>
      <c r="G9" s="13"/>
      <c r="H9" s="13">
        <v>288200</v>
      </c>
      <c r="I9" s="13"/>
      <c r="J9" s="13">
        <v>299400</v>
      </c>
      <c r="K9" s="13"/>
    </row>
    <row r="10" spans="1:11" ht="15">
      <c r="A10" s="13" t="s">
        <v>171</v>
      </c>
      <c r="B10" s="13">
        <v>400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">
      <c r="A11" s="13" t="s">
        <v>15</v>
      </c>
      <c r="B11" s="13">
        <f>SUM(B6:B10)</f>
        <v>219100</v>
      </c>
      <c r="C11" s="13"/>
      <c r="D11" s="13">
        <f>SUM(D6:D10)</f>
        <v>314500</v>
      </c>
      <c r="E11" s="13">
        <f>SUM(E6:E10)</f>
        <v>0</v>
      </c>
      <c r="F11" s="13">
        <f>SUM(F6:F10)</f>
        <v>567500</v>
      </c>
      <c r="G11" s="13"/>
      <c r="H11" s="13">
        <f>SUM(H6:H10)</f>
        <v>572300</v>
      </c>
      <c r="I11" s="13"/>
      <c r="J11" s="13">
        <f>SUM(J6:J10)</f>
        <v>600100</v>
      </c>
      <c r="K11" s="13"/>
    </row>
    <row r="12" spans="1:11" ht="78">
      <c r="A12" s="13" t="s">
        <v>46</v>
      </c>
      <c r="B12" s="13" t="s">
        <v>25</v>
      </c>
      <c r="C12" s="13"/>
      <c r="D12" s="13" t="s">
        <v>25</v>
      </c>
      <c r="E12" s="13"/>
      <c r="F12" s="13" t="s">
        <v>25</v>
      </c>
      <c r="G12" s="13"/>
      <c r="H12" s="13" t="s">
        <v>25</v>
      </c>
      <c r="I12" s="13"/>
      <c r="J12" s="13" t="s">
        <v>25</v>
      </c>
      <c r="K12" s="13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9"/>
  <sheetViews>
    <sheetView view="pageBreakPreview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15">
      <c r="K2" s="1"/>
    </row>
    <row r="3" spans="1:16" ht="25.5" customHeight="1">
      <c r="A3" s="85" t="s">
        <v>37</v>
      </c>
      <c r="B3" s="85" t="s">
        <v>49</v>
      </c>
      <c r="C3" s="69" t="s">
        <v>87</v>
      </c>
      <c r="D3" s="69"/>
      <c r="E3" s="69"/>
      <c r="F3" s="69"/>
      <c r="G3" s="69" t="s">
        <v>110</v>
      </c>
      <c r="H3" s="69"/>
      <c r="I3" s="69"/>
      <c r="J3" s="69"/>
      <c r="K3" s="69" t="s">
        <v>12</v>
      </c>
      <c r="L3" s="69"/>
      <c r="M3" s="69" t="s">
        <v>13</v>
      </c>
      <c r="N3" s="69"/>
      <c r="O3" s="69" t="s">
        <v>111</v>
      </c>
      <c r="P3" s="69"/>
    </row>
    <row r="4" spans="1:16" ht="47.25" customHeight="1">
      <c r="A4" s="86"/>
      <c r="B4" s="86"/>
      <c r="C4" s="69" t="s">
        <v>21</v>
      </c>
      <c r="D4" s="69"/>
      <c r="E4" s="69" t="s">
        <v>22</v>
      </c>
      <c r="F4" s="69"/>
      <c r="G4" s="69" t="s">
        <v>21</v>
      </c>
      <c r="H4" s="69"/>
      <c r="I4" s="69" t="s">
        <v>22</v>
      </c>
      <c r="J4" s="69"/>
      <c r="K4" s="85" t="s">
        <v>21</v>
      </c>
      <c r="L4" s="85" t="s">
        <v>22</v>
      </c>
      <c r="M4" s="85" t="s">
        <v>21</v>
      </c>
      <c r="N4" s="85" t="s">
        <v>22</v>
      </c>
      <c r="O4" s="85" t="s">
        <v>21</v>
      </c>
      <c r="P4" s="85" t="s">
        <v>22</v>
      </c>
    </row>
    <row r="5" spans="1:16" ht="47.25" customHeight="1">
      <c r="A5" s="87"/>
      <c r="B5" s="87"/>
      <c r="C5" s="13" t="s">
        <v>108</v>
      </c>
      <c r="D5" s="13" t="s">
        <v>109</v>
      </c>
      <c r="E5" s="13" t="s">
        <v>108</v>
      </c>
      <c r="F5" s="13" t="s">
        <v>109</v>
      </c>
      <c r="G5" s="13" t="s">
        <v>108</v>
      </c>
      <c r="H5" s="13" t="s">
        <v>109</v>
      </c>
      <c r="I5" s="13" t="s">
        <v>108</v>
      </c>
      <c r="J5" s="13" t="s">
        <v>109</v>
      </c>
      <c r="K5" s="87"/>
      <c r="L5" s="87"/>
      <c r="M5" s="87"/>
      <c r="N5" s="87"/>
      <c r="O5" s="87"/>
      <c r="P5" s="87"/>
    </row>
    <row r="6" spans="1:16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">
      <c r="A7" s="13"/>
      <c r="B7" s="22" t="s">
        <v>172</v>
      </c>
      <c r="C7" s="29">
        <v>3</v>
      </c>
      <c r="D7" s="22">
        <v>3</v>
      </c>
      <c r="E7" s="22"/>
      <c r="F7" s="22"/>
      <c r="G7" s="22">
        <v>3</v>
      </c>
      <c r="H7" s="22">
        <v>3</v>
      </c>
      <c r="I7" s="22"/>
      <c r="J7" s="22"/>
      <c r="K7" s="22">
        <v>4</v>
      </c>
      <c r="L7" s="22"/>
      <c r="M7" s="22">
        <v>4</v>
      </c>
      <c r="N7" s="22"/>
      <c r="O7" s="22">
        <v>4</v>
      </c>
      <c r="P7" s="22"/>
    </row>
    <row r="8" spans="1:16" ht="15">
      <c r="A8" s="13"/>
      <c r="B8" s="13" t="s">
        <v>15</v>
      </c>
      <c r="C8" s="29">
        <f>SUM(C7)</f>
        <v>3</v>
      </c>
      <c r="D8" s="29">
        <f aca="true" t="shared" si="0" ref="D8:K8">SUM(D7)</f>
        <v>3</v>
      </c>
      <c r="E8" s="29"/>
      <c r="F8" s="29"/>
      <c r="G8" s="29">
        <f t="shared" si="0"/>
        <v>3</v>
      </c>
      <c r="H8" s="29">
        <f t="shared" si="0"/>
        <v>3</v>
      </c>
      <c r="I8" s="29"/>
      <c r="J8" s="29"/>
      <c r="K8" s="29">
        <f t="shared" si="0"/>
        <v>4</v>
      </c>
      <c r="L8" s="13"/>
      <c r="M8" s="29">
        <v>4</v>
      </c>
      <c r="N8" s="13"/>
      <c r="O8" s="29">
        <v>4</v>
      </c>
      <c r="P8" s="13"/>
    </row>
    <row r="9" spans="1:16" ht="62.25">
      <c r="A9" s="13"/>
      <c r="B9" s="13" t="s">
        <v>50</v>
      </c>
      <c r="C9" s="13" t="s">
        <v>25</v>
      </c>
      <c r="D9" s="13" t="s">
        <v>25</v>
      </c>
      <c r="E9" s="13"/>
      <c r="F9" s="13"/>
      <c r="G9" s="13" t="s">
        <v>25</v>
      </c>
      <c r="H9" s="13" t="s">
        <v>25</v>
      </c>
      <c r="I9" s="13"/>
      <c r="J9" s="13"/>
      <c r="K9" s="13" t="s">
        <v>25</v>
      </c>
      <c r="L9" s="13"/>
      <c r="M9" s="13" t="s">
        <v>25</v>
      </c>
      <c r="N9" s="13"/>
      <c r="O9" s="13" t="s">
        <v>25</v>
      </c>
      <c r="P9" s="13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8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">
      <c r="A1" s="58" t="s">
        <v>112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>
      <c r="A3" s="58" t="s">
        <v>113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" t="s">
        <v>17</v>
      </c>
    </row>
    <row r="5" spans="1:13" ht="45.75" customHeight="1">
      <c r="A5" s="69" t="s">
        <v>37</v>
      </c>
      <c r="B5" s="69" t="s">
        <v>51</v>
      </c>
      <c r="C5" s="69" t="s">
        <v>52</v>
      </c>
      <c r="D5" s="69" t="s">
        <v>87</v>
      </c>
      <c r="E5" s="69"/>
      <c r="F5" s="69"/>
      <c r="G5" s="69" t="s">
        <v>88</v>
      </c>
      <c r="H5" s="69"/>
      <c r="I5" s="69"/>
      <c r="J5" s="69" t="s">
        <v>89</v>
      </c>
      <c r="K5" s="69"/>
      <c r="L5" s="69"/>
      <c r="M5" s="69"/>
    </row>
    <row r="6" spans="1:13" ht="31.5" customHeight="1">
      <c r="A6" s="69"/>
      <c r="B6" s="69"/>
      <c r="C6" s="69"/>
      <c r="D6" s="13" t="s">
        <v>21</v>
      </c>
      <c r="E6" s="13" t="s">
        <v>22</v>
      </c>
      <c r="F6" s="13" t="s">
        <v>56</v>
      </c>
      <c r="G6" s="13" t="s">
        <v>21</v>
      </c>
      <c r="H6" s="13" t="s">
        <v>22</v>
      </c>
      <c r="I6" s="15" t="s">
        <v>57</v>
      </c>
      <c r="J6" s="13" t="s">
        <v>21</v>
      </c>
      <c r="K6" s="13" t="s">
        <v>22</v>
      </c>
      <c r="L6" s="69" t="s">
        <v>55</v>
      </c>
      <c r="M6" s="69"/>
    </row>
    <row r="7" spans="1:13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69">
        <v>12</v>
      </c>
      <c r="M7" s="69"/>
    </row>
    <row r="8" spans="1:13" ht="15">
      <c r="A8" s="13"/>
      <c r="B8" s="22"/>
      <c r="C8" s="22"/>
      <c r="D8" s="22"/>
      <c r="E8" s="22"/>
      <c r="F8" s="22"/>
      <c r="G8" s="22"/>
      <c r="H8" s="22"/>
      <c r="I8" s="22"/>
      <c r="J8" s="22"/>
      <c r="K8" s="22"/>
      <c r="L8" s="69"/>
      <c r="M8" s="69"/>
    </row>
    <row r="9" spans="1:13" ht="15">
      <c r="A9" s="13"/>
      <c r="B9" s="13" t="s">
        <v>15</v>
      </c>
      <c r="C9" s="22"/>
      <c r="D9" s="22"/>
      <c r="E9" s="22"/>
      <c r="F9" s="22"/>
      <c r="G9" s="22"/>
      <c r="H9" s="22"/>
      <c r="I9" s="22"/>
      <c r="J9" s="22"/>
      <c r="K9" s="22"/>
      <c r="L9" s="69"/>
      <c r="M9" s="69"/>
    </row>
    <row r="10" spans="2:13" ht="15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5.75" customHeight="1">
      <c r="A11" s="58" t="s">
        <v>114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8"/>
    </row>
    <row r="12" spans="1:13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" t="s">
        <v>17</v>
      </c>
    </row>
    <row r="13" spans="1:13" ht="15.75" customHeight="1">
      <c r="A13" s="69" t="s">
        <v>37</v>
      </c>
      <c r="B13" s="69" t="s">
        <v>51</v>
      </c>
      <c r="C13" s="69" t="s">
        <v>52</v>
      </c>
      <c r="D13" s="70" t="s">
        <v>16</v>
      </c>
      <c r="E13" s="70"/>
      <c r="F13" s="70"/>
      <c r="G13" s="70"/>
      <c r="H13" s="70"/>
      <c r="I13" s="69" t="s">
        <v>90</v>
      </c>
      <c r="J13" s="69"/>
      <c r="K13" s="69"/>
      <c r="L13" s="69"/>
      <c r="M13" s="69"/>
    </row>
    <row r="14" spans="1:13" ht="24" customHeight="1">
      <c r="A14" s="69"/>
      <c r="B14" s="69"/>
      <c r="C14" s="69"/>
      <c r="D14" s="70" t="s">
        <v>21</v>
      </c>
      <c r="E14" s="70"/>
      <c r="F14" s="70" t="s">
        <v>22</v>
      </c>
      <c r="G14" s="70"/>
      <c r="H14" s="68" t="s">
        <v>53</v>
      </c>
      <c r="I14" s="70" t="s">
        <v>21</v>
      </c>
      <c r="J14" s="70"/>
      <c r="K14" s="70" t="s">
        <v>22</v>
      </c>
      <c r="L14" s="70"/>
      <c r="M14" s="68" t="s">
        <v>54</v>
      </c>
    </row>
    <row r="15" spans="1:13" ht="15.75" customHeight="1">
      <c r="A15" s="69"/>
      <c r="B15" s="69"/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1:13" ht="15">
      <c r="A16" s="13">
        <v>1</v>
      </c>
      <c r="B16" s="13">
        <v>2</v>
      </c>
      <c r="C16" s="13">
        <v>3</v>
      </c>
      <c r="D16" s="70">
        <v>4</v>
      </c>
      <c r="E16" s="70"/>
      <c r="F16" s="70">
        <v>5</v>
      </c>
      <c r="G16" s="70"/>
      <c r="H16" s="18">
        <v>6</v>
      </c>
      <c r="I16" s="79">
        <v>7</v>
      </c>
      <c r="J16" s="80"/>
      <c r="K16" s="79">
        <v>8</v>
      </c>
      <c r="L16" s="80"/>
      <c r="M16" s="18">
        <v>9</v>
      </c>
    </row>
    <row r="17" spans="1:13" ht="15">
      <c r="A17" s="13"/>
      <c r="B17" s="13"/>
      <c r="C17" s="13"/>
      <c r="D17" s="70"/>
      <c r="E17" s="70"/>
      <c r="F17" s="70"/>
      <c r="G17" s="70"/>
      <c r="H17" s="18"/>
      <c r="I17" s="79"/>
      <c r="J17" s="80"/>
      <c r="K17" s="79"/>
      <c r="L17" s="80"/>
      <c r="M17" s="18"/>
    </row>
    <row r="18" spans="1:13" ht="15">
      <c r="A18" s="13"/>
      <c r="B18" s="13" t="s">
        <v>15</v>
      </c>
      <c r="C18" s="13"/>
      <c r="D18" s="70"/>
      <c r="E18" s="70"/>
      <c r="F18" s="70"/>
      <c r="G18" s="70"/>
      <c r="H18" s="18"/>
      <c r="I18" s="79"/>
      <c r="J18" s="80"/>
      <c r="K18" s="79"/>
      <c r="L18" s="80"/>
      <c r="M18" s="18"/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D13:H13"/>
    <mergeCell ref="A13:A15"/>
    <mergeCell ref="L6:M6"/>
    <mergeCell ref="A1:L1"/>
    <mergeCell ref="A3:L3"/>
    <mergeCell ref="J5:M5"/>
    <mergeCell ref="A5:A6"/>
    <mergeCell ref="B5:B6"/>
    <mergeCell ref="C5:C6"/>
    <mergeCell ref="D5:F5"/>
    <mergeCell ref="H14:H15"/>
    <mergeCell ref="B13:B15"/>
    <mergeCell ref="C13:C15"/>
    <mergeCell ref="D14:E15"/>
    <mergeCell ref="F14:G15"/>
    <mergeCell ref="G5:I5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"/>
  <sheetViews>
    <sheetView view="pageBreakPreview" zoomScale="115" zoomScaleSheetLayoutView="115" zoomScalePageLayoutView="0" workbookViewId="0" topLeftCell="A1">
      <selection activeCell="A9" sqref="A9:M9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ht="15">
      <c r="M2" s="1" t="s">
        <v>17</v>
      </c>
    </row>
    <row r="3" spans="1:13" ht="47.25" customHeight="1">
      <c r="A3" s="85" t="s">
        <v>61</v>
      </c>
      <c r="B3" s="85" t="s">
        <v>62</v>
      </c>
      <c r="C3" s="85" t="s">
        <v>58</v>
      </c>
      <c r="D3" s="69" t="s">
        <v>87</v>
      </c>
      <c r="E3" s="69"/>
      <c r="F3" s="69" t="s">
        <v>88</v>
      </c>
      <c r="G3" s="69"/>
      <c r="H3" s="69" t="s">
        <v>89</v>
      </c>
      <c r="I3" s="69"/>
      <c r="J3" s="69" t="s">
        <v>16</v>
      </c>
      <c r="K3" s="69"/>
      <c r="L3" s="69" t="s">
        <v>90</v>
      </c>
      <c r="M3" s="69"/>
    </row>
    <row r="4" spans="1:13" ht="109.5" customHeight="1">
      <c r="A4" s="87"/>
      <c r="B4" s="87"/>
      <c r="C4" s="87"/>
      <c r="D4" s="13" t="s">
        <v>60</v>
      </c>
      <c r="E4" s="13" t="s">
        <v>59</v>
      </c>
      <c r="F4" s="13" t="s">
        <v>60</v>
      </c>
      <c r="G4" s="13" t="s">
        <v>59</v>
      </c>
      <c r="H4" s="13" t="s">
        <v>60</v>
      </c>
      <c r="I4" s="13" t="s">
        <v>59</v>
      </c>
      <c r="J4" s="13" t="s">
        <v>60</v>
      </c>
      <c r="K4" s="13" t="s">
        <v>59</v>
      </c>
      <c r="L4" s="13" t="s">
        <v>60</v>
      </c>
      <c r="M4" s="13" t="s">
        <v>59</v>
      </c>
    </row>
    <row r="5" spans="1:13" ht="1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94" t="s">
        <v>116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28.5" customHeight="1">
      <c r="A10" s="58" t="s">
        <v>63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</sheetData>
  <sheetProtection/>
  <mergeCells count="11">
    <mergeCell ref="F3:G3"/>
    <mergeCell ref="H3:I3"/>
    <mergeCell ref="J3:K3"/>
    <mergeCell ref="L3:M3"/>
    <mergeCell ref="A9:M9"/>
    <mergeCell ref="A10:M10"/>
    <mergeCell ref="A1:M1"/>
    <mergeCell ref="C3:C4"/>
    <mergeCell ref="B3:B4"/>
    <mergeCell ref="A3:A4"/>
    <mergeCell ref="D3:E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2019-12-27T13:51:43Z</dcterms:modified>
  <cp:category/>
  <cp:version/>
  <cp:contentType/>
  <cp:contentStatus/>
</cp:coreProperties>
</file>