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11640" tabRatio="606" firstSheet="7" activeTab="9"/>
  </bookViews>
  <sheets>
    <sheet name="Форма 2020-2 П.1-4" sheetId="1" r:id="rId1"/>
    <sheet name="Форма 2020-2 П.5" sheetId="2" r:id="rId2"/>
    <sheet name="Форма 2020-2 П.6" sheetId="3" r:id="rId3"/>
    <sheet name="Форма 2020-2 П.7" sheetId="4" r:id="rId4"/>
    <sheet name="Форма 2020-2 П.8" sheetId="5" r:id="rId5"/>
    <sheet name="Форма 2020-2 П.9" sheetId="6" r:id="rId6"/>
    <sheet name="Форма 2020-2 П.10" sheetId="7" r:id="rId7"/>
    <sheet name="Форма 2020-2 П.11" sheetId="8" r:id="rId8"/>
    <sheet name="Форма 2020-2 П.12-13" sheetId="9" r:id="rId9"/>
    <sheet name="Форма 2020-2 П.14-15" sheetId="10" r:id="rId10"/>
  </sheets>
  <definedNames>
    <definedName name="_xlnm.Print_Area" localSheetId="0">'Форма 2020-2 П.1-4'!$A$1:$J$25</definedName>
    <definedName name="_xlnm.Print_Area" localSheetId="9">'Форма 2020-2 П.14-15'!$A$1:$L$34</definedName>
    <definedName name="_xlnm.Print_Area" localSheetId="1">'Форма 2020-2 П.5'!$A$1:$N$25</definedName>
    <definedName name="_xlnm.Print_Area" localSheetId="2">'Форма 2020-2 П.6'!$A$1:$O$48</definedName>
    <definedName name="_xlnm.Print_Area" localSheetId="3">'Форма 2020-2 П.7'!$A$1:$N$20</definedName>
    <definedName name="_xlnm.Print_Area" localSheetId="4">'Форма 2020-2 П.8'!$A$1:$M$61</definedName>
  </definedNames>
  <calcPr fullCalcOnLoad="1"/>
</workbook>
</file>

<file path=xl/sharedStrings.xml><?xml version="1.0" encoding="utf-8"?>
<sst xmlns="http://schemas.openxmlformats.org/spreadsheetml/2006/main" count="561" uniqueCount="203">
  <si>
    <t>ЗАТВЕРДЖЕНО</t>
  </si>
  <si>
    <t>Наказ Міністерства фінансів України</t>
  </si>
  <si>
    <t>17 липня 2015 року N 648</t>
  </si>
  <si>
    <t>Найменування</t>
  </si>
  <si>
    <t>2019 рік</t>
  </si>
  <si>
    <t>Керівник установи</t>
  </si>
  <si>
    <t>(підпис)</t>
  </si>
  <si>
    <t>(ініціали та прізвище)</t>
  </si>
  <si>
    <t>Головний бухгалтер</t>
  </si>
  <si>
    <t>____________________________</t>
  </si>
  <si>
    <t>______________</t>
  </si>
  <si>
    <t>(у редакції наказу Міністерства фінансів</t>
  </si>
  <si>
    <t>2020 рік</t>
  </si>
  <si>
    <t>2021 рік</t>
  </si>
  <si>
    <t>України від 17 липня 2018 року N 617)</t>
  </si>
  <si>
    <t>УСЬОГО</t>
  </si>
  <si>
    <t>2021 рік (прогноз)</t>
  </si>
  <si>
    <t>(грн)</t>
  </si>
  <si>
    <t>(найменування головного розпорядника коштів місцевого бюджету)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</si>
  <si>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</si>
  <si>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</si>
  <si>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</si>
  <si>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</si>
  <si>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</si>
  <si>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</si>
  <si>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</si>
  <si>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</si>
  <si>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</si>
  <si>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</si>
  <si>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</si>
  <si>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</si>
  <si>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</si>
  <si>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</si>
  <si>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</si>
  <si>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</si>
  <si>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</si>
  <si>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</si>
  <si>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</si>
  <si>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</si>
  <si>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</si>
  <si>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</si>
  <si>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</si>
  <si>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</si>
  <si>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</si>
  <si>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</si>
  <si>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</si>
  <si>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</si>
  <si>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</si>
  <si>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</si>
  <si>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</si>
  <si>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</si>
  <si>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</si>
  <si>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</si>
  <si>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</si>
  <si>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</si>
  <si>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</si>
  <si>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</si>
  <si>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</si>
  <si>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</si>
  <si>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</si>
  <si>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</si>
  <si>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</si>
  <si>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</si>
  <si>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</si>
  <si>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_______________________________________________________________________________________________________________________________________________________________________________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</si>
  <si>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</si>
  <si>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</si>
  <si>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</si>
  <si>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</si>
  <si>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</si>
  <si>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</si>
  <si>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</si>
  <si>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</si>
  <si>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</si>
  <si>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</si>
  <si>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</si>
  <si>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</si>
  <si>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Дебіторська заборгованість на 01.01.2018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</si>
  <si>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</si>
  <si>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</si>
  <si>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</si>
  <si>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</si>
  <si>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</si>
  <si>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</si>
  <si>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</si>
  <si>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</si>
  <si>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Напрями використання бюджетних коштів</t>
  </si>
  <si>
    <t>разом                 (8 + 9)</t>
  </si>
  <si>
    <t>2018 рік (звіт)</t>
  </si>
  <si>
    <t>2019 рік (затверджено)</t>
  </si>
  <si>
    <t>2020 рік (проект)</t>
  </si>
  <si>
    <t>2022 рік (прогноз)</t>
  </si>
  <si>
    <t>БЮДЖЕТНИЙ ЗАПИТ НА 2020 - 2022 РОКИ індивідуальний (Форма 2020-2)</t>
  </si>
  <si>
    <t>4. Мета та завдання бюджетної програми на 2020 - 2022 роки: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</si>
  <si>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</si>
  <si>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</si>
  <si>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</si>
  <si>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</si>
  <si>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2018 - 2020 роках:</t>
  </si>
  <si>
    <t>2) надходження для виконання бюджетної програми у 2021 - 2022 роках: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</si>
  <si>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</si>
  <si>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</si>
  <si>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</si>
  <si>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</si>
  <si>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</si>
  <si>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</si>
  <si>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8. Результативні показники бюджетної програми:</t>
  </si>
  <si>
    <t>1) результативні показники бюджетної програми у 2018 - 2020 роках:</t>
  </si>
  <si>
    <t>2) результативні показники бюджетної програми у 2021 - 2022 роках:</t>
  </si>
  <si>
    <t>затверджено</t>
  </si>
  <si>
    <t>фактично зайняті</t>
  </si>
  <si>
    <t>2019 рік (план)</t>
  </si>
  <si>
    <t>2022 рік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</si>
  <si>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</si>
  <si>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</si>
  <si>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</si>
  <si>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</si>
  <si>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роки.</t>
  </si>
  <si>
    <t>14. Бюджетні зобов'язання у 2018 - 2020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</si>
  <si>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</si>
  <si>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</si>
  <si>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2018 - 2019 роках:</t>
  </si>
  <si>
    <t>Дебіторська заборгованість на 01.01.2019</t>
  </si>
  <si>
    <t>Очікувана дебіторська заборгованість на 01.01.2020</t>
  </si>
  <si>
    <t>4) аналіз управління бюджетними зобов'язаннями та пропозиції щодо упорядкування бюджетних зобов'язань у 2020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</si>
  <si>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</si>
  <si>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</si>
  <si>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</si>
  <si>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</si>
  <si>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</si>
  <si>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</si>
  <si>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</si>
  <si>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</si>
  <si>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07204100000</t>
  </si>
  <si>
    <t xml:space="preserve">1. Управління культури молоді і спорту Хустської міської ради </t>
  </si>
  <si>
    <t>2. Управління культури молоді і спорту Хустської міської ради</t>
  </si>
  <si>
    <t>(код Функціональної класифікації видат-ків та кредитування місцевого бюджету)</t>
  </si>
  <si>
    <t>Забезпечення діяльності бібліотек</t>
  </si>
  <si>
    <t>4030</t>
  </si>
  <si>
    <t>0824</t>
  </si>
  <si>
    <t>Забезпечення доступності для громадян документів та інформації, створенняумов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контроль за виконанням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</si>
  <si>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</si>
  <si>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</si>
  <si>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</si>
  <si>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</si>
  <si>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</si>
  <si>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</si>
  <si>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</si>
  <si>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</si>
  <si>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</si>
  <si>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</si>
  <si>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</si>
  <si>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</si>
  <si>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Списуватиметься щоквартально оскільки-витрати майбутніх періодів</t>
  </si>
  <si>
    <t>За послуги  страхування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</si>
  <si>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</t>
  </si>
  <si>
    <t>Забезпечення прав громадян на бібліотечне обслуговування, загальної доступності до інформації та культурних цінностей, що збираються, зберігаються,надаються в тимчасове користування бібліотеками</t>
  </si>
  <si>
    <t xml:space="preserve">Конституція України;Бюджетний кодекс України;Закон України "Про культуру" від 14.12.10 № 2778-V1;Закон України "Про бібліотеки і бібліотечну справу" від 27.01.95 № 32;Рішення Хустської міської ради від 14.12.2018р. №1257 "Про бюджет міста Хуст на 2019 рік"
</t>
  </si>
  <si>
    <t>Кількість установ (бібліотек)</t>
  </si>
  <si>
    <t>од.</t>
  </si>
  <si>
    <t>звіт з мережі</t>
  </si>
  <si>
    <t>середнє число окладів (ставок) - усього</t>
  </si>
  <si>
    <t>середнє число окладів (ставок) керівних працівників</t>
  </si>
  <si>
    <t>середнє число окладів (ставок) спеціалістів</t>
  </si>
  <si>
    <t>Кількість книговидач</t>
  </si>
  <si>
    <t>число читачів</t>
  </si>
  <si>
    <t>тис.осіб</t>
  </si>
  <si>
    <t>бібліотечний фонд</t>
  </si>
  <si>
    <t>тис.примірників</t>
  </si>
  <si>
    <t>тис.грн.</t>
  </si>
  <si>
    <t>Середні затрати на обслуговування одного читача</t>
  </si>
  <si>
    <t>грн.</t>
  </si>
  <si>
    <t>розрахунок</t>
  </si>
  <si>
    <t>Кількість книговидач на одного працівника (ставку)</t>
  </si>
  <si>
    <t>%</t>
  </si>
  <si>
    <t>Динаміка поповнення бібліотечного фонду в плановому періоді відповідно до фактичного показникапопередньогоперіоду</t>
  </si>
  <si>
    <t>1 ,00</t>
  </si>
  <si>
    <t>Керівних працівників</t>
  </si>
  <si>
    <t>Спеціалістів</t>
  </si>
  <si>
    <t>Обслуговуючий та технічний персонал</t>
  </si>
  <si>
    <t>Робітників</t>
  </si>
  <si>
    <t>Обовязкові виплати</t>
  </si>
  <si>
    <t>Стимулюючі доплати і надбавки</t>
  </si>
  <si>
    <t>Премії</t>
  </si>
  <si>
    <t>Матеріальна допомога</t>
  </si>
  <si>
    <t>Індексація</t>
  </si>
  <si>
    <t>Оздоровчі</t>
  </si>
  <si>
    <t>2 ,00</t>
  </si>
  <si>
    <t>Витрати на капітальний ремонт</t>
  </si>
  <si>
    <t>Капітальний ремонт даху міської бібліотеки</t>
  </si>
  <si>
    <t>проектна документація</t>
  </si>
  <si>
    <t>рішення сесії</t>
  </si>
  <si>
    <t>середні витрати на капітальний ремонт даху</t>
  </si>
  <si>
    <t>рівень готовності проектно кошторисної документації по капітальний ремонт даху міської бібліотеки</t>
  </si>
  <si>
    <t>кількість об’єктів, де планується капітальний ремонт</t>
  </si>
  <si>
    <t>Видатки на утримання бібліотек(крім комунальних послуг</t>
  </si>
  <si>
    <t>кошторис</t>
  </si>
  <si>
    <t>Динаміка збільшення кіль-кості книговидач у планово-му періоді відповідно до фактичного показника попередньогоперіоду</t>
  </si>
  <si>
    <t>Середні затрати на обслуго-вування одного читача</t>
  </si>
  <si>
    <t>Поповнення бібліотечного фонду</t>
  </si>
  <si>
    <t>Накладна</t>
  </si>
  <si>
    <t>Рінення</t>
  </si>
  <si>
    <t>Динаміка збільшення кількості книговидач у плановому періоді відповідно до фактичного показника попереднього періоду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</si>
</sst>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"/>
  </numFmts>
  <fonts count="58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63"/>
      <name val="Times New Roman"/>
      <family val="1"/>
    </font>
    <font>
      <i/>
      <sz val="6"/>
      <color indexed="63"/>
      <name val="Times New Roman"/>
      <family val="1"/>
    </font>
    <font>
      <i/>
      <sz val="6"/>
      <color indexed="63"/>
      <name val="Arial"/>
      <family val="2"/>
    </font>
    <font>
      <sz val="6"/>
      <color indexed="63"/>
      <name val="Arial"/>
      <family val="2"/>
    </font>
    <font>
      <b/>
      <i/>
      <sz val="6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333333"/>
      <name val="Times New Roman"/>
      <family val="1"/>
    </font>
    <font>
      <i/>
      <sz val="6"/>
      <color rgb="FF333333"/>
      <name val="Times New Roman"/>
      <family val="1"/>
    </font>
    <font>
      <i/>
      <sz val="6"/>
      <color rgb="FF333333"/>
      <name val="Arial"/>
      <family val="2"/>
    </font>
    <font>
      <sz val="6"/>
      <color rgb="FF333333"/>
      <name val="Arial"/>
      <family val="2"/>
    </font>
    <font>
      <b/>
      <i/>
      <sz val="6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 horizontal="right" vertical="center" indent="4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vertical="center" wrapText="1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wrapText="1"/>
    </xf>
    <xf numFmtId="0" fontId="57" fillId="0" borderId="10" xfId="0" applyFont="1" applyBorder="1" applyAlignment="1">
      <alignment/>
    </xf>
    <xf numFmtId="0" fontId="55" fillId="0" borderId="11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20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27"/>
  <sheetViews>
    <sheetView view="pageBreakPreview" zoomScaleSheetLayoutView="100" zoomScalePageLayoutView="0" workbookViewId="0" topLeftCell="A13">
      <selection activeCell="A23" sqref="A23:J23"/>
    </sheetView>
  </sheetViews>
  <sheetFormatPr defaultColWidth="9.140625" defaultRowHeight="15"/>
  <cols>
    <col min="1" max="1" width="17.28125" style="0" customWidth="1"/>
    <col min="2" max="2" width="12.28125" style="0" customWidth="1"/>
    <col min="3" max="3" width="21.00390625" style="0" customWidth="1"/>
    <col min="4" max="4" width="3.8515625" style="0" customWidth="1"/>
    <col min="5" max="5" width="17.140625" style="0" customWidth="1"/>
    <col min="6" max="6" width="4.28125" style="0" customWidth="1"/>
    <col min="7" max="7" width="15.7109375" style="0" customWidth="1"/>
    <col min="8" max="8" width="53.28125" style="0" customWidth="1"/>
    <col min="9" max="9" width="16.00390625" style="0" customWidth="1"/>
    <col min="10" max="10" width="6.57421875" style="0" customWidth="1"/>
  </cols>
  <sheetData>
    <row r="1" spans="3:10" ht="15.75" customHeight="1">
      <c r="C1" s="5"/>
      <c r="D1" s="5"/>
      <c r="E1" s="5"/>
      <c r="F1" s="5"/>
      <c r="G1" s="5"/>
      <c r="H1" s="98" t="s">
        <v>0</v>
      </c>
      <c r="I1" s="98"/>
      <c r="J1" s="98"/>
    </row>
    <row r="2" spans="3:10" ht="15.75" customHeight="1">
      <c r="C2" s="5"/>
      <c r="D2" s="5"/>
      <c r="E2" s="5"/>
      <c r="F2" s="5"/>
      <c r="G2" s="5"/>
      <c r="H2" s="98" t="s">
        <v>1</v>
      </c>
      <c r="I2" s="98"/>
      <c r="J2" s="98"/>
    </row>
    <row r="3" spans="3:10" ht="15.75" customHeight="1">
      <c r="C3" s="5"/>
      <c r="D3" s="5"/>
      <c r="E3" s="5"/>
      <c r="F3" s="5"/>
      <c r="G3" s="5"/>
      <c r="H3" s="98" t="s">
        <v>2</v>
      </c>
      <c r="I3" s="98"/>
      <c r="J3" s="98"/>
    </row>
    <row r="4" spans="1:10" ht="15">
      <c r="A4" s="1"/>
      <c r="B4" s="1"/>
      <c r="C4" s="5"/>
      <c r="D4" s="5"/>
      <c r="E4" s="5"/>
      <c r="F4" s="5"/>
      <c r="G4" s="5"/>
      <c r="H4" s="98" t="s">
        <v>11</v>
      </c>
      <c r="I4" s="98"/>
      <c r="J4" s="98"/>
    </row>
    <row r="5" spans="1:10" ht="15">
      <c r="A5" s="5"/>
      <c r="B5" s="5"/>
      <c r="C5" s="5"/>
      <c r="D5" s="5"/>
      <c r="E5" s="5"/>
      <c r="F5" s="5"/>
      <c r="G5" s="5"/>
      <c r="H5" s="98" t="s">
        <v>14</v>
      </c>
      <c r="I5" s="98"/>
      <c r="J5" s="98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7.25">
      <c r="A7" s="97" t="s">
        <v>92</v>
      </c>
      <c r="B7" s="97"/>
      <c r="C7" s="97"/>
      <c r="D7" s="97"/>
      <c r="E7" s="97"/>
      <c r="F7" s="97"/>
      <c r="G7" s="97"/>
      <c r="H7" s="97"/>
      <c r="I7" s="97"/>
      <c r="J7" s="97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24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25.5" customHeight="1">
      <c r="A10" s="91" t="s">
        <v>134</v>
      </c>
      <c r="B10" s="91"/>
      <c r="C10" s="91"/>
      <c r="D10" s="91"/>
      <c r="E10" s="91"/>
      <c r="F10" s="91"/>
      <c r="G10" s="88">
        <v>10</v>
      </c>
      <c r="H10" s="88"/>
      <c r="I10" s="96">
        <v>26031624</v>
      </c>
      <c r="J10" s="96"/>
    </row>
    <row r="11" spans="1:10" ht="34.5" customHeight="1">
      <c r="A11" s="95" t="s">
        <v>18</v>
      </c>
      <c r="B11" s="95"/>
      <c r="C11" s="95"/>
      <c r="D11" s="95"/>
      <c r="E11" s="95"/>
      <c r="F11" s="95"/>
      <c r="G11" s="86" t="s">
        <v>128</v>
      </c>
      <c r="H11" s="86"/>
      <c r="I11" s="86" t="s">
        <v>126</v>
      </c>
      <c r="J11" s="86"/>
    </row>
    <row r="12" spans="1:10" ht="18.75" customHeight="1">
      <c r="A12" s="3"/>
      <c r="B12" s="3"/>
      <c r="C12" s="3"/>
      <c r="D12" s="3"/>
      <c r="E12" s="3"/>
      <c r="F12" s="3"/>
      <c r="G12" s="30"/>
      <c r="H12" s="30"/>
      <c r="I12" s="30"/>
      <c r="J12" s="30"/>
    </row>
    <row r="13" spans="1:10" ht="18.75" customHeight="1">
      <c r="A13" s="91" t="s">
        <v>135</v>
      </c>
      <c r="B13" s="91"/>
      <c r="C13" s="91"/>
      <c r="D13" s="91"/>
      <c r="E13" s="91"/>
      <c r="F13" s="91"/>
      <c r="G13" s="88">
        <v>101</v>
      </c>
      <c r="H13" s="88"/>
      <c r="I13" s="88">
        <v>26031624</v>
      </c>
      <c r="J13" s="88"/>
    </row>
    <row r="14" spans="1:10" ht="45" customHeight="1">
      <c r="A14" s="95" t="s">
        <v>19</v>
      </c>
      <c r="B14" s="95"/>
      <c r="C14" s="95"/>
      <c r="D14" s="95"/>
      <c r="E14" s="95"/>
      <c r="F14" s="95"/>
      <c r="G14" s="86" t="s">
        <v>129</v>
      </c>
      <c r="H14" s="86"/>
      <c r="I14" s="86" t="s">
        <v>126</v>
      </c>
      <c r="J14" s="86"/>
    </row>
    <row r="15" spans="1:10" ht="39.75" customHeight="1">
      <c r="A15" s="93" t="s">
        <v>138</v>
      </c>
      <c r="B15" s="93"/>
      <c r="C15" s="88">
        <v>1014030</v>
      </c>
      <c r="D15" s="88"/>
      <c r="E15" s="93" t="s">
        <v>139</v>
      </c>
      <c r="F15" s="93"/>
      <c r="G15" s="94" t="s">
        <v>137</v>
      </c>
      <c r="H15" s="94"/>
      <c r="I15" s="88" t="s">
        <v>133</v>
      </c>
      <c r="J15" s="88"/>
    </row>
    <row r="16" spans="1:10" ht="60" customHeight="1">
      <c r="A16" s="87" t="s">
        <v>131</v>
      </c>
      <c r="B16" s="87"/>
      <c r="C16" s="87" t="s">
        <v>132</v>
      </c>
      <c r="D16" s="87"/>
      <c r="E16" s="87" t="s">
        <v>136</v>
      </c>
      <c r="F16" s="87"/>
      <c r="G16" s="86" t="s">
        <v>130</v>
      </c>
      <c r="H16" s="86"/>
      <c r="I16" s="86" t="s">
        <v>127</v>
      </c>
      <c r="J16" s="86"/>
    </row>
    <row r="17" spans="1:10" ht="16.5" customHeight="1">
      <c r="A17" s="3"/>
      <c r="B17" s="3"/>
      <c r="C17" s="3"/>
      <c r="D17" s="3"/>
      <c r="E17" s="3"/>
      <c r="F17" s="3"/>
      <c r="G17" s="9"/>
      <c r="H17" s="9"/>
      <c r="I17" s="9"/>
      <c r="J17" s="9"/>
    </row>
    <row r="18" spans="1:10" ht="15">
      <c r="A18" s="91" t="s">
        <v>93</v>
      </c>
      <c r="B18" s="91"/>
      <c r="C18" s="91"/>
      <c r="D18" s="91"/>
      <c r="E18" s="91"/>
      <c r="F18" s="91"/>
      <c r="G18" s="91"/>
      <c r="H18" s="91"/>
      <c r="I18" s="91"/>
      <c r="J18" s="91"/>
    </row>
    <row r="19" spans="1:10" ht="1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21.75" customHeight="1">
      <c r="A20" s="91" t="s">
        <v>94</v>
      </c>
      <c r="B20" s="91"/>
      <c r="C20" s="91"/>
      <c r="D20" s="91"/>
      <c r="E20" s="91"/>
      <c r="F20" s="91"/>
      <c r="G20" s="91"/>
      <c r="H20" s="91"/>
      <c r="I20" s="91"/>
      <c r="J20" s="91"/>
    </row>
    <row r="21" spans="1:10" ht="31.5" customHeight="1">
      <c r="A21" s="89" t="s">
        <v>155</v>
      </c>
      <c r="B21" s="89"/>
      <c r="C21" s="89"/>
      <c r="D21" s="89"/>
      <c r="E21" s="89"/>
      <c r="F21" s="89"/>
      <c r="G21" s="89"/>
      <c r="H21" s="89"/>
      <c r="I21" s="89"/>
      <c r="J21" s="89"/>
    </row>
    <row r="22" spans="1:10" ht="21.75" customHeight="1">
      <c r="A22" s="91" t="s">
        <v>95</v>
      </c>
      <c r="B22" s="91"/>
      <c r="C22" s="91"/>
      <c r="D22" s="91"/>
      <c r="E22" s="91"/>
      <c r="F22" s="91"/>
      <c r="G22" s="91"/>
      <c r="H22" s="91"/>
      <c r="I22" s="91"/>
      <c r="J22" s="91"/>
    </row>
    <row r="23" spans="1:10" ht="30.75" customHeight="1">
      <c r="A23" s="92" t="s">
        <v>156</v>
      </c>
      <c r="B23" s="92"/>
      <c r="C23" s="92"/>
      <c r="D23" s="92"/>
      <c r="E23" s="92"/>
      <c r="F23" s="92"/>
      <c r="G23" s="92"/>
      <c r="H23" s="92"/>
      <c r="I23" s="92"/>
      <c r="J23" s="92"/>
    </row>
    <row r="24" spans="1:10" ht="21.75" customHeight="1">
      <c r="A24" s="91" t="s">
        <v>96</v>
      </c>
      <c r="B24" s="91"/>
      <c r="C24" s="91"/>
      <c r="D24" s="91"/>
      <c r="E24" s="91"/>
      <c r="F24" s="91"/>
      <c r="G24" s="91"/>
      <c r="H24" s="91"/>
      <c r="I24" s="91"/>
      <c r="J24" s="91"/>
    </row>
    <row r="25" spans="1:10" ht="39.75" customHeight="1">
      <c r="A25" s="89" t="s">
        <v>157</v>
      </c>
      <c r="B25" s="90"/>
      <c r="C25" s="90"/>
      <c r="D25" s="90"/>
      <c r="E25" s="90"/>
      <c r="F25" s="90"/>
      <c r="G25" s="90"/>
      <c r="H25" s="90"/>
      <c r="I25" s="90"/>
      <c r="J25" s="90"/>
    </row>
    <row r="27" spans="1:2" ht="15">
      <c r="A27" s="2"/>
      <c r="B27" s="2"/>
    </row>
  </sheetData>
  <sheetProtection/>
  <mergeCells count="35">
    <mergeCell ref="A7:J7"/>
    <mergeCell ref="H1:J1"/>
    <mergeCell ref="H2:J2"/>
    <mergeCell ref="H3:J3"/>
    <mergeCell ref="H4:J4"/>
    <mergeCell ref="H5:J5"/>
    <mergeCell ref="A10:F10"/>
    <mergeCell ref="A11:F11"/>
    <mergeCell ref="A18:J18"/>
    <mergeCell ref="A24:J24"/>
    <mergeCell ref="A14:F14"/>
    <mergeCell ref="A20:J20"/>
    <mergeCell ref="A21:J21"/>
    <mergeCell ref="G10:H10"/>
    <mergeCell ref="G11:H11"/>
    <mergeCell ref="I10:J10"/>
    <mergeCell ref="A25:J25"/>
    <mergeCell ref="A22:J22"/>
    <mergeCell ref="A23:J23"/>
    <mergeCell ref="A13:F13"/>
    <mergeCell ref="A15:B15"/>
    <mergeCell ref="C15:D15"/>
    <mergeCell ref="E15:F15"/>
    <mergeCell ref="G15:H15"/>
    <mergeCell ref="I15:J15"/>
    <mergeCell ref="G16:H16"/>
    <mergeCell ref="I16:J16"/>
    <mergeCell ref="A16:B16"/>
    <mergeCell ref="C16:D16"/>
    <mergeCell ref="E16:F16"/>
    <mergeCell ref="I11:J11"/>
    <mergeCell ref="G13:H13"/>
    <mergeCell ref="I13:J13"/>
    <mergeCell ref="G14:H14"/>
    <mergeCell ref="I14:J1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34"/>
  <sheetViews>
    <sheetView tabSelected="1" view="pageBreakPreview" zoomScale="85" zoomScaleSheetLayoutView="85" zoomScalePageLayoutView="0" workbookViewId="0" topLeftCell="A1">
      <selection activeCell="M12" sqref="A12:IV12"/>
    </sheetView>
  </sheetViews>
  <sheetFormatPr defaultColWidth="9.140625" defaultRowHeight="15"/>
  <cols>
    <col min="1" max="1" width="14.57421875" style="0" customWidth="1"/>
    <col min="2" max="2" width="22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3.57421875" style="0" customWidth="1"/>
  </cols>
  <sheetData>
    <row r="1" spans="1:18" ht="15">
      <c r="A1" s="92" t="s">
        <v>118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5">
      <c r="A3" s="92" t="s">
        <v>119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12" t="s">
        <v>17</v>
      </c>
      <c r="M4" s="7"/>
      <c r="N4" s="7"/>
      <c r="O4" s="7"/>
      <c r="P4" s="7"/>
      <c r="Q4" s="7"/>
      <c r="R4" s="7"/>
    </row>
    <row r="5" spans="1:18" ht="48" customHeight="1">
      <c r="A5" s="107" t="s">
        <v>65</v>
      </c>
      <c r="B5" s="107" t="s">
        <v>3</v>
      </c>
      <c r="C5" s="100" t="s">
        <v>75</v>
      </c>
      <c r="D5" s="100" t="s">
        <v>80</v>
      </c>
      <c r="E5" s="100" t="s">
        <v>81</v>
      </c>
      <c r="F5" s="100"/>
      <c r="G5" s="100" t="s">
        <v>82</v>
      </c>
      <c r="H5" s="100"/>
      <c r="I5" s="100" t="s">
        <v>83</v>
      </c>
      <c r="J5" s="105" t="s">
        <v>85</v>
      </c>
      <c r="K5" s="105"/>
      <c r="L5" s="100" t="s">
        <v>84</v>
      </c>
      <c r="M5" s="24"/>
      <c r="N5" s="24"/>
      <c r="O5" s="24"/>
      <c r="P5" s="24"/>
      <c r="Q5" s="24"/>
      <c r="R5" s="24"/>
    </row>
    <row r="6" spans="1:18" ht="86.25" customHeight="1">
      <c r="A6" s="107"/>
      <c r="B6" s="107"/>
      <c r="C6" s="100"/>
      <c r="D6" s="100"/>
      <c r="E6" s="100"/>
      <c r="F6" s="100"/>
      <c r="G6" s="100"/>
      <c r="H6" s="100"/>
      <c r="I6" s="100"/>
      <c r="J6" s="13" t="s">
        <v>70</v>
      </c>
      <c r="K6" s="13" t="s">
        <v>71</v>
      </c>
      <c r="L6" s="100"/>
      <c r="M6" s="24"/>
      <c r="N6" s="24"/>
      <c r="O6" s="24"/>
      <c r="P6" s="12"/>
      <c r="Q6" s="24"/>
      <c r="R6" s="24"/>
    </row>
    <row r="7" spans="1:18" ht="15">
      <c r="A7" s="13">
        <v>1</v>
      </c>
      <c r="B7" s="13">
        <v>2</v>
      </c>
      <c r="C7" s="19">
        <v>3</v>
      </c>
      <c r="D7" s="19">
        <v>4</v>
      </c>
      <c r="E7" s="99">
        <v>5</v>
      </c>
      <c r="F7" s="99"/>
      <c r="G7" s="158">
        <v>6</v>
      </c>
      <c r="H7" s="158"/>
      <c r="I7" s="19">
        <v>7</v>
      </c>
      <c r="J7" s="19">
        <v>8</v>
      </c>
      <c r="K7" s="19">
        <v>9</v>
      </c>
      <c r="L7" s="19">
        <v>10</v>
      </c>
      <c r="M7" s="24"/>
      <c r="N7" s="24"/>
      <c r="O7" s="24"/>
      <c r="P7" s="12"/>
      <c r="Q7" s="24"/>
      <c r="R7" s="24"/>
    </row>
    <row r="8" spans="1:18" ht="15">
      <c r="A8" s="13"/>
      <c r="B8" s="13"/>
      <c r="C8" s="19"/>
      <c r="D8" s="19"/>
      <c r="E8" s="99"/>
      <c r="F8" s="99"/>
      <c r="G8" s="99"/>
      <c r="H8" s="99"/>
      <c r="I8" s="27"/>
      <c r="J8" s="19"/>
      <c r="K8" s="19"/>
      <c r="L8" s="19"/>
      <c r="M8" s="24"/>
      <c r="N8" s="24"/>
      <c r="O8" s="24"/>
      <c r="P8" s="12"/>
      <c r="Q8" s="24"/>
      <c r="R8" s="24"/>
    </row>
    <row r="9" spans="1:18" ht="15">
      <c r="A9" s="13"/>
      <c r="B9" s="13" t="s">
        <v>15</v>
      </c>
      <c r="C9" s="19"/>
      <c r="D9" s="19"/>
      <c r="E9" s="99"/>
      <c r="F9" s="99"/>
      <c r="G9" s="99"/>
      <c r="H9" s="99"/>
      <c r="I9" s="19"/>
      <c r="J9" s="19"/>
      <c r="K9" s="19"/>
      <c r="L9" s="19"/>
      <c r="M9" s="24"/>
      <c r="N9" s="24"/>
      <c r="O9" s="24"/>
      <c r="P9" s="24"/>
      <c r="Q9" s="24"/>
      <c r="R9" s="24"/>
    </row>
    <row r="10" spans="1:18" ht="1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ht="15">
      <c r="A11" s="92" t="s">
        <v>120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24"/>
      <c r="N11" s="24"/>
      <c r="O11" s="24"/>
      <c r="P11" s="24"/>
      <c r="Q11" s="24"/>
      <c r="R11" s="24"/>
    </row>
    <row r="12" spans="1:18" ht="15">
      <c r="A12" s="155" t="s">
        <v>65</v>
      </c>
      <c r="B12" s="123" t="s">
        <v>3</v>
      </c>
      <c r="C12" s="107" t="s">
        <v>4</v>
      </c>
      <c r="D12" s="107"/>
      <c r="E12" s="107"/>
      <c r="F12" s="107"/>
      <c r="G12" s="107"/>
      <c r="H12" s="107" t="s">
        <v>12</v>
      </c>
      <c r="I12" s="107"/>
      <c r="J12" s="107"/>
      <c r="K12" s="107"/>
      <c r="L12" s="107"/>
      <c r="M12" s="24"/>
      <c r="N12" s="24"/>
      <c r="O12" s="24"/>
      <c r="P12" s="24"/>
      <c r="Q12" s="24"/>
      <c r="R12" s="24"/>
    </row>
    <row r="13" spans="1:18" ht="98.25" customHeight="1">
      <c r="A13" s="156"/>
      <c r="B13" s="136"/>
      <c r="C13" s="107" t="s">
        <v>66</v>
      </c>
      <c r="D13" s="107" t="s">
        <v>67</v>
      </c>
      <c r="E13" s="107" t="s">
        <v>68</v>
      </c>
      <c r="F13" s="107"/>
      <c r="G13" s="123" t="s">
        <v>72</v>
      </c>
      <c r="H13" s="107" t="s">
        <v>69</v>
      </c>
      <c r="I13" s="123" t="s">
        <v>74</v>
      </c>
      <c r="J13" s="107" t="s">
        <v>68</v>
      </c>
      <c r="K13" s="107"/>
      <c r="L13" s="123" t="s">
        <v>73</v>
      </c>
      <c r="M13" s="24"/>
      <c r="N13" s="24"/>
      <c r="O13" s="24"/>
      <c r="P13" s="24"/>
      <c r="Q13" s="24"/>
      <c r="R13" s="24"/>
    </row>
    <row r="14" spans="1:18" ht="30.75">
      <c r="A14" s="157"/>
      <c r="B14" s="124"/>
      <c r="C14" s="107"/>
      <c r="D14" s="107"/>
      <c r="E14" s="13" t="s">
        <v>70</v>
      </c>
      <c r="F14" s="13" t="s">
        <v>71</v>
      </c>
      <c r="G14" s="124"/>
      <c r="H14" s="107"/>
      <c r="I14" s="124"/>
      <c r="J14" s="13" t="s">
        <v>70</v>
      </c>
      <c r="K14" s="13" t="s">
        <v>71</v>
      </c>
      <c r="L14" s="124"/>
      <c r="M14" s="24"/>
      <c r="N14" s="24"/>
      <c r="O14" s="24"/>
      <c r="P14" s="24"/>
      <c r="Q14" s="24"/>
      <c r="R14" s="24"/>
    </row>
    <row r="15" spans="1:18" ht="1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3">
        <v>8</v>
      </c>
      <c r="I15" s="13">
        <v>9</v>
      </c>
      <c r="J15" s="13">
        <v>10</v>
      </c>
      <c r="K15" s="13">
        <v>11</v>
      </c>
      <c r="L15" s="13">
        <v>12</v>
      </c>
      <c r="M15" s="24"/>
      <c r="N15" s="24"/>
      <c r="O15" s="24"/>
      <c r="P15" s="24"/>
      <c r="Q15" s="24"/>
      <c r="R15" s="24"/>
    </row>
    <row r="16" spans="1:18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24"/>
      <c r="N16" s="24"/>
      <c r="O16" s="24"/>
      <c r="P16" s="24"/>
      <c r="Q16" s="24"/>
      <c r="R16" s="24"/>
    </row>
    <row r="17" spans="1:18" ht="15">
      <c r="A17" s="13"/>
      <c r="B17" s="13" t="s">
        <v>15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24"/>
      <c r="N17" s="24"/>
      <c r="O17" s="24"/>
      <c r="P17" s="24"/>
      <c r="Q17" s="24"/>
      <c r="R17" s="24"/>
    </row>
    <row r="19" spans="1:12" ht="15.75" customHeight="1">
      <c r="A19" s="92" t="s">
        <v>121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</row>
    <row r="20" spans="9:12" ht="15">
      <c r="I20" s="26"/>
      <c r="J20" s="26"/>
      <c r="K20" s="26"/>
      <c r="L20" s="12" t="s">
        <v>17</v>
      </c>
    </row>
    <row r="21" spans="1:12" ht="14.25">
      <c r="A21" s="155" t="s">
        <v>65</v>
      </c>
      <c r="B21" s="123" t="s">
        <v>3</v>
      </c>
      <c r="C21" s="100" t="s">
        <v>75</v>
      </c>
      <c r="D21" s="100"/>
      <c r="E21" s="100" t="s">
        <v>76</v>
      </c>
      <c r="F21" s="100" t="s">
        <v>77</v>
      </c>
      <c r="G21" s="100" t="s">
        <v>122</v>
      </c>
      <c r="H21" s="100" t="s">
        <v>123</v>
      </c>
      <c r="I21" s="100" t="s">
        <v>78</v>
      </c>
      <c r="J21" s="100"/>
      <c r="K21" s="100" t="s">
        <v>79</v>
      </c>
      <c r="L21" s="100"/>
    </row>
    <row r="22" spans="1:12" ht="17.25" customHeight="1">
      <c r="A22" s="156"/>
      <c r="B22" s="136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1:12" ht="99.75" customHeight="1">
      <c r="A23" s="157"/>
      <c r="B23" s="124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1:12" ht="15">
      <c r="A24" s="13">
        <v>1</v>
      </c>
      <c r="B24" s="13">
        <v>2</v>
      </c>
      <c r="C24" s="160">
        <v>3</v>
      </c>
      <c r="D24" s="160"/>
      <c r="E24" s="19">
        <v>4</v>
      </c>
      <c r="F24" s="19">
        <v>5</v>
      </c>
      <c r="G24" s="19">
        <v>6</v>
      </c>
      <c r="H24" s="19">
        <v>7</v>
      </c>
      <c r="I24" s="99">
        <v>8</v>
      </c>
      <c r="J24" s="99"/>
      <c r="K24" s="99">
        <v>9</v>
      </c>
      <c r="L24" s="99"/>
    </row>
    <row r="25" spans="1:12" ht="24" customHeight="1" thickBot="1">
      <c r="A25" s="13">
        <v>2240</v>
      </c>
      <c r="B25" s="35" t="s">
        <v>144</v>
      </c>
      <c r="C25" s="106">
        <v>10550</v>
      </c>
      <c r="D25" s="106"/>
      <c r="E25" s="28">
        <v>9836</v>
      </c>
      <c r="F25" s="28"/>
      <c r="G25" s="28"/>
      <c r="H25" s="28">
        <v>7403</v>
      </c>
      <c r="I25" s="148" t="s">
        <v>154</v>
      </c>
      <c r="J25" s="149"/>
      <c r="K25" s="152" t="s">
        <v>153</v>
      </c>
      <c r="L25" s="153"/>
    </row>
    <row r="26" spans="1:12" ht="15.75" thickBot="1">
      <c r="A26" s="37"/>
      <c r="B26" s="38" t="s">
        <v>15</v>
      </c>
      <c r="C26" s="147">
        <f>SUM(C25:C25)</f>
        <v>10550</v>
      </c>
      <c r="D26" s="147"/>
      <c r="E26" s="39">
        <f>SUM(E25:E25)</f>
        <v>9836</v>
      </c>
      <c r="F26" s="39"/>
      <c r="G26" s="39"/>
      <c r="H26" s="39">
        <f>SUM(H25:H25)</f>
        <v>7403</v>
      </c>
      <c r="I26" s="150"/>
      <c r="J26" s="151"/>
      <c r="K26" s="150"/>
      <c r="L26" s="159"/>
    </row>
    <row r="27" ht="14.25">
      <c r="A27" s="11"/>
    </row>
    <row r="28" spans="1:12" ht="15">
      <c r="A28" s="92" t="s">
        <v>124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</row>
    <row r="29" spans="1:12" ht="30.75" customHeight="1">
      <c r="A29" s="92" t="s">
        <v>125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</row>
    <row r="30" spans="1:12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9" ht="15">
      <c r="A31" s="92" t="s">
        <v>5</v>
      </c>
      <c r="B31" s="92"/>
      <c r="C31" s="94" t="s">
        <v>10</v>
      </c>
      <c r="D31" s="94"/>
      <c r="E31" s="94"/>
      <c r="F31" s="5"/>
      <c r="G31" s="5"/>
      <c r="H31" s="94" t="s">
        <v>9</v>
      </c>
      <c r="I31" s="94"/>
    </row>
    <row r="32" spans="1:9" ht="15">
      <c r="A32" s="6"/>
      <c r="C32" s="87" t="s">
        <v>6</v>
      </c>
      <c r="D32" s="87"/>
      <c r="E32" s="87"/>
      <c r="F32" s="5"/>
      <c r="G32" s="5"/>
      <c r="H32" s="87" t="s">
        <v>7</v>
      </c>
      <c r="I32" s="87"/>
    </row>
    <row r="33" spans="1:9" ht="15">
      <c r="A33" s="154" t="s">
        <v>8</v>
      </c>
      <c r="B33" s="154"/>
      <c r="C33" s="146" t="s">
        <v>10</v>
      </c>
      <c r="D33" s="146"/>
      <c r="E33" s="146"/>
      <c r="F33" s="10"/>
      <c r="G33" s="10"/>
      <c r="H33" s="146" t="s">
        <v>9</v>
      </c>
      <c r="I33" s="146"/>
    </row>
    <row r="34" spans="1:9" ht="15">
      <c r="A34" s="6"/>
      <c r="B34" s="4"/>
      <c r="C34" s="87" t="s">
        <v>6</v>
      </c>
      <c r="D34" s="87"/>
      <c r="E34" s="87"/>
      <c r="F34" s="5"/>
      <c r="G34" s="5"/>
      <c r="H34" s="87" t="s">
        <v>7</v>
      </c>
      <c r="I34" s="87"/>
    </row>
  </sheetData>
  <sheetProtection/>
  <mergeCells count="61">
    <mergeCell ref="A1:R1"/>
    <mergeCell ref="A3:R3"/>
    <mergeCell ref="B5:B6"/>
    <mergeCell ref="G8:H8"/>
    <mergeCell ref="C5:C6"/>
    <mergeCell ref="J5:K5"/>
    <mergeCell ref="D5:D6"/>
    <mergeCell ref="A11:L11"/>
    <mergeCell ref="B12:B14"/>
    <mergeCell ref="G7:H7"/>
    <mergeCell ref="A5:A6"/>
    <mergeCell ref="E7:F7"/>
    <mergeCell ref="E8:F8"/>
    <mergeCell ref="L5:L6"/>
    <mergeCell ref="I5:I6"/>
    <mergeCell ref="E9:F9"/>
    <mergeCell ref="G5:H6"/>
    <mergeCell ref="E5:F6"/>
    <mergeCell ref="H12:L12"/>
    <mergeCell ref="H21:H23"/>
    <mergeCell ref="G21:G23"/>
    <mergeCell ref="I21:J23"/>
    <mergeCell ref="L13:L14"/>
    <mergeCell ref="A19:L19"/>
    <mergeCell ref="G9:H9"/>
    <mergeCell ref="J13:K13"/>
    <mergeCell ref="C33:E33"/>
    <mergeCell ref="A12:A14"/>
    <mergeCell ref="C12:G12"/>
    <mergeCell ref="A21:A23"/>
    <mergeCell ref="B21:B23"/>
    <mergeCell ref="C21:D23"/>
    <mergeCell ref="E21:E23"/>
    <mergeCell ref="C32:E32"/>
    <mergeCell ref="C24:D24"/>
    <mergeCell ref="K21:L23"/>
    <mergeCell ref="C13:C14"/>
    <mergeCell ref="D13:D14"/>
    <mergeCell ref="E13:F13"/>
    <mergeCell ref="H13:H14"/>
    <mergeCell ref="I24:J24"/>
    <mergeCell ref="F21:F23"/>
    <mergeCell ref="G13:G14"/>
    <mergeCell ref="I13:I14"/>
    <mergeCell ref="C25:D25"/>
    <mergeCell ref="C26:D26"/>
    <mergeCell ref="I25:J25"/>
    <mergeCell ref="I26:J26"/>
    <mergeCell ref="K25:L25"/>
    <mergeCell ref="K24:L24"/>
    <mergeCell ref="K26:L26"/>
    <mergeCell ref="H33:I33"/>
    <mergeCell ref="H34:I34"/>
    <mergeCell ref="A28:L28"/>
    <mergeCell ref="A29:L29"/>
    <mergeCell ref="A31:B31"/>
    <mergeCell ref="C31:E31"/>
    <mergeCell ref="H31:I31"/>
    <mergeCell ref="H32:I32"/>
    <mergeCell ref="C34:E34"/>
    <mergeCell ref="A33:B33"/>
  </mergeCells>
  <printOptions/>
  <pageMargins left="0.7086614173228347" right="0.31496062992125984" top="0.15748031496062992" bottom="0.15748031496062992" header="0.11811023622047245" footer="0.1181102362204724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24"/>
  <sheetViews>
    <sheetView view="pageBreakPreview" zoomScaleSheetLayoutView="100" zoomScalePageLayoutView="0" workbookViewId="0" topLeftCell="A1">
      <selection activeCell="A12" sqref="A12:IV13"/>
    </sheetView>
  </sheetViews>
  <sheetFormatPr defaultColWidth="9.140625" defaultRowHeight="15"/>
  <cols>
    <col min="1" max="1" width="10.710937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">
      <c r="A1" s="91" t="s">
        <v>97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ht="10.5" customHeight="1"/>
    <row r="3" spans="1:13" ht="15">
      <c r="A3" s="91" t="s">
        <v>98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ht="15">
      <c r="N4" s="1" t="s">
        <v>17</v>
      </c>
    </row>
    <row r="5" spans="1:14" ht="15.75" customHeight="1">
      <c r="A5" s="107" t="s">
        <v>20</v>
      </c>
      <c r="B5" s="107" t="s">
        <v>3</v>
      </c>
      <c r="C5" s="107" t="s">
        <v>88</v>
      </c>
      <c r="D5" s="107"/>
      <c r="E5" s="107"/>
      <c r="F5" s="107"/>
      <c r="G5" s="107" t="s">
        <v>89</v>
      </c>
      <c r="H5" s="107"/>
      <c r="I5" s="107"/>
      <c r="J5" s="107"/>
      <c r="K5" s="107" t="s">
        <v>90</v>
      </c>
      <c r="L5" s="107"/>
      <c r="M5" s="107"/>
      <c r="N5" s="107"/>
    </row>
    <row r="6" spans="1:14" ht="54.75" customHeight="1">
      <c r="A6" s="107"/>
      <c r="B6" s="107"/>
      <c r="C6" s="13" t="s">
        <v>21</v>
      </c>
      <c r="D6" s="13" t="s">
        <v>22</v>
      </c>
      <c r="E6" s="13" t="s">
        <v>23</v>
      </c>
      <c r="F6" s="15" t="s">
        <v>30</v>
      </c>
      <c r="G6" s="13" t="s">
        <v>21</v>
      </c>
      <c r="H6" s="13" t="s">
        <v>22</v>
      </c>
      <c r="I6" s="13" t="s">
        <v>23</v>
      </c>
      <c r="J6" s="13" t="s">
        <v>29</v>
      </c>
      <c r="K6" s="13" t="s">
        <v>21</v>
      </c>
      <c r="L6" s="13" t="s">
        <v>22</v>
      </c>
      <c r="M6" s="13" t="s">
        <v>23</v>
      </c>
      <c r="N6" s="13" t="s">
        <v>32</v>
      </c>
    </row>
    <row r="7" spans="1:14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</row>
    <row r="8" spans="1:14" ht="44.25" customHeight="1">
      <c r="A8" s="13"/>
      <c r="B8" s="14" t="s">
        <v>24</v>
      </c>
      <c r="C8" s="13">
        <v>678053.93</v>
      </c>
      <c r="D8" s="13" t="s">
        <v>25</v>
      </c>
      <c r="E8" s="13" t="s">
        <v>25</v>
      </c>
      <c r="F8" s="13">
        <f>C8</f>
        <v>678053.93</v>
      </c>
      <c r="G8" s="13">
        <v>898600</v>
      </c>
      <c r="H8" s="13" t="s">
        <v>25</v>
      </c>
      <c r="I8" s="13" t="s">
        <v>25</v>
      </c>
      <c r="J8" s="13">
        <f>G8</f>
        <v>898600</v>
      </c>
      <c r="K8" s="13">
        <v>783100</v>
      </c>
      <c r="L8" s="13" t="s">
        <v>25</v>
      </c>
      <c r="M8" s="13" t="s">
        <v>25</v>
      </c>
      <c r="N8" s="13">
        <v>783100</v>
      </c>
    </row>
    <row r="9" spans="1:14" ht="87.75" customHeight="1">
      <c r="A9" s="13"/>
      <c r="B9" s="14" t="s">
        <v>27</v>
      </c>
      <c r="C9" s="13" t="s">
        <v>25</v>
      </c>
      <c r="D9" s="13"/>
      <c r="E9" s="13"/>
      <c r="F9" s="13">
        <f>D9+E9</f>
        <v>0</v>
      </c>
      <c r="G9" s="13" t="s">
        <v>25</v>
      </c>
      <c r="H9" s="13">
        <f>I9</f>
        <v>0</v>
      </c>
      <c r="I9" s="13"/>
      <c r="J9" s="13">
        <f>H9</f>
        <v>0</v>
      </c>
      <c r="K9" s="13" t="s">
        <v>25</v>
      </c>
      <c r="L9" s="13"/>
      <c r="M9" s="13"/>
      <c r="N9" s="13"/>
    </row>
    <row r="10" spans="1:14" ht="75" customHeight="1">
      <c r="A10" s="13"/>
      <c r="B10" s="14" t="s">
        <v>28</v>
      </c>
      <c r="C10" s="13" t="s">
        <v>25</v>
      </c>
      <c r="D10" s="13">
        <v>15000</v>
      </c>
      <c r="E10" s="13">
        <v>15000</v>
      </c>
      <c r="F10" s="13">
        <v>15000</v>
      </c>
      <c r="G10" s="13" t="s">
        <v>25</v>
      </c>
      <c r="H10" s="13">
        <v>1200</v>
      </c>
      <c r="I10" s="13">
        <v>1200</v>
      </c>
      <c r="J10" s="13">
        <f>H10</f>
        <v>1200</v>
      </c>
      <c r="K10" s="13" t="s">
        <v>25</v>
      </c>
      <c r="L10" s="13"/>
      <c r="M10" s="13"/>
      <c r="N10" s="13"/>
    </row>
    <row r="11" spans="1:14" ht="46.5">
      <c r="A11" s="13"/>
      <c r="B11" s="14" t="s">
        <v>26</v>
      </c>
      <c r="C11" s="13" t="s">
        <v>25</v>
      </c>
      <c r="D11" s="13"/>
      <c r="E11" s="13"/>
      <c r="F11" s="13">
        <f>D11+E11</f>
        <v>0</v>
      </c>
      <c r="G11" s="13" t="s">
        <v>25</v>
      </c>
      <c r="H11" s="13">
        <f>I11</f>
        <v>0</v>
      </c>
      <c r="I11" s="13"/>
      <c r="J11" s="13">
        <f>H11</f>
        <v>0</v>
      </c>
      <c r="K11" s="13" t="s">
        <v>25</v>
      </c>
      <c r="L11" s="13"/>
      <c r="M11" s="13"/>
      <c r="N11" s="13"/>
    </row>
    <row r="12" spans="1:14" ht="15">
      <c r="A12" s="31"/>
      <c r="B12" s="31" t="s">
        <v>15</v>
      </c>
      <c r="C12" s="31">
        <f>C8</f>
        <v>678053.93</v>
      </c>
      <c r="D12" s="31">
        <f>-D9+D10+D11</f>
        <v>15000</v>
      </c>
      <c r="E12" s="31">
        <f>-E9+E10+E11</f>
        <v>15000</v>
      </c>
      <c r="F12" s="31">
        <f>C12+D12</f>
        <v>693053.93</v>
      </c>
      <c r="G12" s="31">
        <f>G8</f>
        <v>898600</v>
      </c>
      <c r="H12" s="31">
        <f>SUM(H9:H11)</f>
        <v>1200</v>
      </c>
      <c r="I12" s="31">
        <f>SUM(I9:I11)</f>
        <v>1200</v>
      </c>
      <c r="J12" s="31">
        <f>G12+H12</f>
        <v>899800</v>
      </c>
      <c r="K12" s="31">
        <v>783100</v>
      </c>
      <c r="L12" s="31"/>
      <c r="M12" s="31"/>
      <c r="N12" s="31">
        <v>783100</v>
      </c>
    </row>
    <row r="14" spans="1:13" ht="15">
      <c r="A14" s="91" t="s">
        <v>99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</row>
    <row r="15" ht="15">
      <c r="N15" s="1" t="s">
        <v>17</v>
      </c>
    </row>
    <row r="16" spans="1:14" ht="15" customHeight="1">
      <c r="A16" s="107" t="s">
        <v>20</v>
      </c>
      <c r="B16" s="107" t="s">
        <v>3</v>
      </c>
      <c r="C16" s="105" t="s">
        <v>16</v>
      </c>
      <c r="D16" s="105"/>
      <c r="E16" s="105"/>
      <c r="F16" s="105"/>
      <c r="G16" s="105"/>
      <c r="H16" s="105"/>
      <c r="I16" s="102" t="s">
        <v>91</v>
      </c>
      <c r="J16" s="103"/>
      <c r="K16" s="103"/>
      <c r="L16" s="103"/>
      <c r="M16" s="103"/>
      <c r="N16" s="104"/>
    </row>
    <row r="17" spans="1:14" ht="15" customHeight="1">
      <c r="A17" s="107"/>
      <c r="B17" s="107"/>
      <c r="C17" s="100" t="s">
        <v>21</v>
      </c>
      <c r="D17" s="100"/>
      <c r="E17" s="100" t="s">
        <v>22</v>
      </c>
      <c r="F17" s="100"/>
      <c r="G17" s="100" t="s">
        <v>23</v>
      </c>
      <c r="H17" s="100" t="s">
        <v>30</v>
      </c>
      <c r="I17" s="100" t="s">
        <v>21</v>
      </c>
      <c r="J17" s="100"/>
      <c r="K17" s="100" t="s">
        <v>22</v>
      </c>
      <c r="L17" s="100"/>
      <c r="M17" s="100" t="s">
        <v>23</v>
      </c>
      <c r="N17" s="100" t="s">
        <v>31</v>
      </c>
    </row>
    <row r="18" spans="1:14" ht="31.5" customHeight="1">
      <c r="A18" s="107"/>
      <c r="B18" s="107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</row>
    <row r="19" spans="1:14" ht="15">
      <c r="A19" s="13">
        <v>1</v>
      </c>
      <c r="B19" s="13">
        <v>2</v>
      </c>
      <c r="C19" s="105">
        <v>3</v>
      </c>
      <c r="D19" s="105"/>
      <c r="E19" s="105">
        <v>4</v>
      </c>
      <c r="F19" s="105"/>
      <c r="G19" s="18">
        <v>5</v>
      </c>
      <c r="H19" s="18">
        <v>6</v>
      </c>
      <c r="I19" s="105">
        <v>7</v>
      </c>
      <c r="J19" s="105"/>
      <c r="K19" s="105">
        <v>8</v>
      </c>
      <c r="L19" s="105"/>
      <c r="M19" s="18">
        <v>9</v>
      </c>
      <c r="N19" s="18">
        <v>10</v>
      </c>
    </row>
    <row r="20" spans="1:14" ht="46.5">
      <c r="A20" s="13"/>
      <c r="B20" s="14" t="s">
        <v>24</v>
      </c>
      <c r="C20" s="99">
        <v>797200</v>
      </c>
      <c r="D20" s="99"/>
      <c r="E20" s="99" t="s">
        <v>25</v>
      </c>
      <c r="F20" s="99"/>
      <c r="G20" s="19" t="s">
        <v>25</v>
      </c>
      <c r="H20" s="19">
        <v>797200</v>
      </c>
      <c r="I20" s="99">
        <v>841700</v>
      </c>
      <c r="J20" s="99"/>
      <c r="K20" s="99" t="s">
        <v>25</v>
      </c>
      <c r="L20" s="99"/>
      <c r="M20" s="19" t="s">
        <v>25</v>
      </c>
      <c r="N20" s="19">
        <v>841700</v>
      </c>
    </row>
    <row r="21" spans="1:14" ht="87.75" customHeight="1">
      <c r="A21" s="13"/>
      <c r="B21" s="14" t="s">
        <v>27</v>
      </c>
      <c r="C21" s="99" t="s">
        <v>25</v>
      </c>
      <c r="D21" s="99"/>
      <c r="E21" s="99"/>
      <c r="F21" s="99"/>
      <c r="G21" s="19"/>
      <c r="H21" s="19"/>
      <c r="I21" s="99" t="s">
        <v>25</v>
      </c>
      <c r="J21" s="99"/>
      <c r="K21" s="99"/>
      <c r="L21" s="99"/>
      <c r="M21" s="19"/>
      <c r="N21" s="19"/>
    </row>
    <row r="22" spans="1:14" ht="72.75" customHeight="1">
      <c r="A22" s="13"/>
      <c r="B22" s="14" t="s">
        <v>28</v>
      </c>
      <c r="C22" s="99" t="s">
        <v>25</v>
      </c>
      <c r="D22" s="99"/>
      <c r="E22" s="99"/>
      <c r="F22" s="99"/>
      <c r="G22" s="19"/>
      <c r="H22" s="19"/>
      <c r="I22" s="99" t="s">
        <v>25</v>
      </c>
      <c r="J22" s="99"/>
      <c r="K22" s="99"/>
      <c r="L22" s="99"/>
      <c r="M22" s="19"/>
      <c r="N22" s="19"/>
    </row>
    <row r="23" spans="1:14" ht="46.5">
      <c r="A23" s="13"/>
      <c r="B23" s="14" t="s">
        <v>26</v>
      </c>
      <c r="C23" s="99" t="s">
        <v>25</v>
      </c>
      <c r="D23" s="99"/>
      <c r="E23" s="99"/>
      <c r="F23" s="99"/>
      <c r="G23" s="19"/>
      <c r="H23" s="19"/>
      <c r="I23" s="99" t="s">
        <v>25</v>
      </c>
      <c r="J23" s="99"/>
      <c r="K23" s="99"/>
      <c r="L23" s="99"/>
      <c r="M23" s="19"/>
      <c r="N23" s="19"/>
    </row>
    <row r="24" spans="1:14" ht="15">
      <c r="A24" s="13"/>
      <c r="B24" s="13" t="s">
        <v>15</v>
      </c>
      <c r="C24" s="101">
        <v>797200</v>
      </c>
      <c r="D24" s="101"/>
      <c r="E24" s="106"/>
      <c r="F24" s="106"/>
      <c r="G24" s="28"/>
      <c r="H24" s="28">
        <v>797200</v>
      </c>
      <c r="I24" s="101">
        <v>841700</v>
      </c>
      <c r="J24" s="101"/>
      <c r="K24" s="101"/>
      <c r="L24" s="101"/>
      <c r="M24" s="16"/>
      <c r="N24" s="16">
        <v>841700</v>
      </c>
    </row>
  </sheetData>
  <sheetProtection/>
  <mergeCells count="45">
    <mergeCell ref="G17:G18"/>
    <mergeCell ref="A3:M3"/>
    <mergeCell ref="A1:I1"/>
    <mergeCell ref="J1:M1"/>
    <mergeCell ref="C5:F5"/>
    <mergeCell ref="G5:J5"/>
    <mergeCell ref="A5:A6"/>
    <mergeCell ref="B5:B6"/>
    <mergeCell ref="K5:N5"/>
    <mergeCell ref="C20:D20"/>
    <mergeCell ref="A16:A18"/>
    <mergeCell ref="B16:B18"/>
    <mergeCell ref="C16:H16"/>
    <mergeCell ref="E19:F19"/>
    <mergeCell ref="C17:D18"/>
    <mergeCell ref="C19:D19"/>
    <mergeCell ref="E17:F18"/>
    <mergeCell ref="E20:F20"/>
    <mergeCell ref="H17:H18"/>
    <mergeCell ref="C21:D21"/>
    <mergeCell ref="C22:D22"/>
    <mergeCell ref="C23:D23"/>
    <mergeCell ref="C24:D24"/>
    <mergeCell ref="E22:F22"/>
    <mergeCell ref="E23:F23"/>
    <mergeCell ref="E24:F24"/>
    <mergeCell ref="E21:F21"/>
    <mergeCell ref="K20:L20"/>
    <mergeCell ref="K21:L21"/>
    <mergeCell ref="N17:N18"/>
    <mergeCell ref="K17:L18"/>
    <mergeCell ref="I17:J18"/>
    <mergeCell ref="I16:N16"/>
    <mergeCell ref="I19:J19"/>
    <mergeCell ref="K19:L19"/>
    <mergeCell ref="K22:L22"/>
    <mergeCell ref="K23:L23"/>
    <mergeCell ref="A14:M14"/>
    <mergeCell ref="M17:M18"/>
    <mergeCell ref="K24:L24"/>
    <mergeCell ref="I20:J20"/>
    <mergeCell ref="I21:J21"/>
    <mergeCell ref="I22:J22"/>
    <mergeCell ref="I23:J23"/>
    <mergeCell ref="I24:J24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O48"/>
  <sheetViews>
    <sheetView view="pageBreakPreview" zoomScaleSheetLayoutView="100" zoomScalePageLayoutView="0" workbookViewId="0" topLeftCell="A1">
      <selection activeCell="F19" sqref="F19"/>
    </sheetView>
  </sheetViews>
  <sheetFormatPr defaultColWidth="9.140625" defaultRowHeight="15"/>
  <cols>
    <col min="1" max="1" width="15.00390625" style="0" customWidth="1"/>
    <col min="2" max="2" width="22.00390625" style="0" customWidth="1"/>
    <col min="3" max="3" width="13.851562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4.57421875" style="0" customWidth="1"/>
    <col min="9" max="10" width="13.140625" style="0" customWidth="1"/>
    <col min="11" max="11" width="12.8515625" style="0" customWidth="1"/>
    <col min="12" max="12" width="11.28125" style="0" customWidth="1"/>
    <col min="13" max="13" width="13.28125" style="0" customWidth="1"/>
    <col min="14" max="14" width="11.7109375" style="0" customWidth="1"/>
    <col min="15" max="15" width="7.00390625" style="0" customWidth="1"/>
  </cols>
  <sheetData>
    <row r="1" spans="1:13" ht="15">
      <c r="A1" s="91" t="s">
        <v>33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ht="10.5" customHeight="1"/>
    <row r="3" spans="1:14" ht="15">
      <c r="A3" s="91" t="s">
        <v>100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1" t="s">
        <v>17</v>
      </c>
    </row>
    <row r="4" spans="1:14" ht="15.75" customHeight="1">
      <c r="A4" s="107" t="s">
        <v>34</v>
      </c>
      <c r="B4" s="107" t="s">
        <v>3</v>
      </c>
      <c r="C4" s="107" t="s">
        <v>88</v>
      </c>
      <c r="D4" s="107"/>
      <c r="E4" s="107"/>
      <c r="F4" s="107"/>
      <c r="G4" s="107" t="s">
        <v>89</v>
      </c>
      <c r="H4" s="107"/>
      <c r="I4" s="107"/>
      <c r="J4" s="107"/>
      <c r="K4" s="107" t="s">
        <v>90</v>
      </c>
      <c r="L4" s="107"/>
      <c r="M4" s="107"/>
      <c r="N4" s="107"/>
    </row>
    <row r="5" spans="1:14" ht="57.75" customHeight="1">
      <c r="A5" s="107"/>
      <c r="B5" s="107"/>
      <c r="C5" s="13" t="s">
        <v>21</v>
      </c>
      <c r="D5" s="13" t="s">
        <v>22</v>
      </c>
      <c r="E5" s="13" t="s">
        <v>23</v>
      </c>
      <c r="F5" s="15" t="s">
        <v>30</v>
      </c>
      <c r="G5" s="13" t="s">
        <v>21</v>
      </c>
      <c r="H5" s="13" t="s">
        <v>22</v>
      </c>
      <c r="I5" s="13" t="s">
        <v>23</v>
      </c>
      <c r="J5" s="13" t="s">
        <v>29</v>
      </c>
      <c r="K5" s="13" t="s">
        <v>21</v>
      </c>
      <c r="L5" s="13" t="s">
        <v>22</v>
      </c>
      <c r="M5" s="13" t="s">
        <v>23</v>
      </c>
      <c r="N5" s="13" t="s">
        <v>32</v>
      </c>
    </row>
    <row r="6" spans="1:14" ht="1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</row>
    <row r="7" spans="1:14" ht="14.25">
      <c r="A7" s="69">
        <v>2111</v>
      </c>
      <c r="B7" s="34" t="s">
        <v>141</v>
      </c>
      <c r="C7" s="65">
        <v>497604.01</v>
      </c>
      <c r="D7" s="46"/>
      <c r="E7" s="46"/>
      <c r="F7" s="46">
        <f>C7+D7</f>
        <v>497604.01</v>
      </c>
      <c r="G7" s="46">
        <v>523500</v>
      </c>
      <c r="H7" s="46"/>
      <c r="I7" s="46"/>
      <c r="J7" s="46">
        <f>G7+H7</f>
        <v>523500</v>
      </c>
      <c r="K7" s="46">
        <v>575700</v>
      </c>
      <c r="L7" s="46"/>
      <c r="M7" s="46"/>
      <c r="N7" s="46">
        <v>575700</v>
      </c>
    </row>
    <row r="8" spans="1:14" ht="14.25">
      <c r="A8" s="69">
        <v>2120</v>
      </c>
      <c r="B8" s="35" t="s">
        <v>142</v>
      </c>
      <c r="C8" s="65">
        <v>109342.7</v>
      </c>
      <c r="D8" s="46"/>
      <c r="E8" s="46"/>
      <c r="F8" s="65">
        <f aca="true" t="shared" si="0" ref="F8:F18">C8+D8</f>
        <v>109342.7</v>
      </c>
      <c r="G8" s="46">
        <v>115200</v>
      </c>
      <c r="H8" s="46"/>
      <c r="I8" s="46"/>
      <c r="J8" s="46">
        <f aca="true" t="shared" si="1" ref="J8:J18">G8+H8</f>
        <v>115200</v>
      </c>
      <c r="K8" s="46">
        <v>132700</v>
      </c>
      <c r="L8" s="46"/>
      <c r="M8" s="46"/>
      <c r="N8" s="46">
        <v>132700</v>
      </c>
    </row>
    <row r="9" spans="1:14" ht="17.25" customHeight="1">
      <c r="A9" s="69">
        <v>2210</v>
      </c>
      <c r="B9" s="36" t="s">
        <v>143</v>
      </c>
      <c r="C9" s="46">
        <v>12681</v>
      </c>
      <c r="D9" s="46"/>
      <c r="E9" s="46"/>
      <c r="F9" s="46">
        <f t="shared" si="0"/>
        <v>12681</v>
      </c>
      <c r="G9" s="46">
        <v>8500</v>
      </c>
      <c r="H9" s="46"/>
      <c r="I9" s="46"/>
      <c r="J9" s="46">
        <f t="shared" si="1"/>
        <v>8500</v>
      </c>
      <c r="K9" s="46">
        <v>7000</v>
      </c>
      <c r="L9" s="46"/>
      <c r="M9" s="46"/>
      <c r="N9" s="46">
        <v>7000</v>
      </c>
    </row>
    <row r="10" spans="1:14" ht="12" customHeight="1">
      <c r="A10" s="69">
        <v>2240</v>
      </c>
      <c r="B10" s="35" t="s">
        <v>144</v>
      </c>
      <c r="C10" s="46">
        <v>9835.77</v>
      </c>
      <c r="D10" s="46"/>
      <c r="E10" s="46"/>
      <c r="F10" s="46">
        <f t="shared" si="0"/>
        <v>9835.77</v>
      </c>
      <c r="G10" s="46">
        <v>179690</v>
      </c>
      <c r="H10" s="46"/>
      <c r="I10" s="46"/>
      <c r="J10" s="46">
        <f t="shared" si="1"/>
        <v>179690</v>
      </c>
      <c r="K10" s="46">
        <v>14800</v>
      </c>
      <c r="L10" s="46"/>
      <c r="M10" s="46"/>
      <c r="N10" s="46">
        <v>14800</v>
      </c>
    </row>
    <row r="11" spans="1:14" ht="14.25">
      <c r="A11" s="69">
        <v>2250</v>
      </c>
      <c r="B11" s="41" t="s">
        <v>149</v>
      </c>
      <c r="C11" s="46"/>
      <c r="D11" s="46"/>
      <c r="E11" s="46"/>
      <c r="F11" s="46">
        <f t="shared" si="0"/>
        <v>0</v>
      </c>
      <c r="G11" s="46">
        <v>1700</v>
      </c>
      <c r="H11" s="46"/>
      <c r="I11" s="46"/>
      <c r="J11" s="46">
        <f t="shared" si="1"/>
        <v>1700</v>
      </c>
      <c r="K11" s="46">
        <v>1000</v>
      </c>
      <c r="L11" s="46"/>
      <c r="M11" s="46"/>
      <c r="N11" s="46">
        <v>1000</v>
      </c>
    </row>
    <row r="12" spans="1:14" ht="14.25">
      <c r="A12" s="69">
        <v>2272</v>
      </c>
      <c r="B12" s="42" t="s">
        <v>145</v>
      </c>
      <c r="C12" s="46">
        <v>1340.37</v>
      </c>
      <c r="D12" s="46"/>
      <c r="E12" s="46"/>
      <c r="F12" s="46">
        <f t="shared" si="0"/>
        <v>1340.37</v>
      </c>
      <c r="G12" s="46">
        <v>1700</v>
      </c>
      <c r="H12" s="46"/>
      <c r="I12" s="46"/>
      <c r="J12" s="46">
        <f t="shared" si="1"/>
        <v>1700</v>
      </c>
      <c r="K12" s="46">
        <v>2400</v>
      </c>
      <c r="L12" s="46"/>
      <c r="M12" s="46"/>
      <c r="N12" s="46">
        <v>2400</v>
      </c>
    </row>
    <row r="13" spans="1:14" ht="13.5" customHeight="1">
      <c r="A13" s="69">
        <v>2273</v>
      </c>
      <c r="B13" s="42" t="s">
        <v>146</v>
      </c>
      <c r="C13" s="46">
        <v>9836.22</v>
      </c>
      <c r="D13" s="46"/>
      <c r="E13" s="46"/>
      <c r="F13" s="46">
        <f t="shared" si="0"/>
        <v>9836.22</v>
      </c>
      <c r="G13" s="46">
        <v>9300</v>
      </c>
      <c r="H13" s="46"/>
      <c r="I13" s="46"/>
      <c r="J13" s="46">
        <f t="shared" si="1"/>
        <v>9300</v>
      </c>
      <c r="K13" s="46">
        <v>11600</v>
      </c>
      <c r="L13" s="46"/>
      <c r="M13" s="46"/>
      <c r="N13" s="46">
        <v>11600</v>
      </c>
    </row>
    <row r="14" spans="1:14" ht="14.25">
      <c r="A14" s="69">
        <v>2274</v>
      </c>
      <c r="B14" s="42" t="s">
        <v>147</v>
      </c>
      <c r="C14" s="46">
        <v>35513.33</v>
      </c>
      <c r="D14" s="46"/>
      <c r="E14" s="46"/>
      <c r="F14" s="46">
        <f t="shared" si="0"/>
        <v>35513.33</v>
      </c>
      <c r="G14" s="46">
        <v>58000</v>
      </c>
      <c r="H14" s="46"/>
      <c r="I14" s="46"/>
      <c r="J14" s="46">
        <f t="shared" si="1"/>
        <v>58000</v>
      </c>
      <c r="K14" s="46">
        <v>36400</v>
      </c>
      <c r="L14" s="46"/>
      <c r="M14" s="46"/>
      <c r="N14" s="46">
        <v>36400</v>
      </c>
    </row>
    <row r="15" spans="1:14" ht="14.25">
      <c r="A15" s="69">
        <v>2275</v>
      </c>
      <c r="B15" s="42" t="s">
        <v>148</v>
      </c>
      <c r="C15" s="46"/>
      <c r="D15" s="46"/>
      <c r="E15" s="46"/>
      <c r="F15" s="46">
        <f t="shared" si="0"/>
        <v>0</v>
      </c>
      <c r="G15" s="46">
        <v>1000</v>
      </c>
      <c r="H15" s="46"/>
      <c r="I15" s="46"/>
      <c r="J15" s="46">
        <f t="shared" si="1"/>
        <v>1000</v>
      </c>
      <c r="K15" s="46">
        <v>1500</v>
      </c>
      <c r="L15" s="46"/>
      <c r="M15" s="46"/>
      <c r="N15" s="46">
        <v>1500</v>
      </c>
    </row>
    <row r="16" spans="1:14" ht="29.25" customHeight="1">
      <c r="A16" s="69">
        <v>2282</v>
      </c>
      <c r="B16" s="43" t="s">
        <v>150</v>
      </c>
      <c r="C16" s="46">
        <v>1900</v>
      </c>
      <c r="D16" s="46"/>
      <c r="E16" s="46"/>
      <c r="F16" s="46">
        <f t="shared" si="0"/>
        <v>1900</v>
      </c>
      <c r="G16" s="46"/>
      <c r="H16" s="46"/>
      <c r="I16" s="46"/>
      <c r="J16" s="46"/>
      <c r="K16" s="46"/>
      <c r="L16" s="46"/>
      <c r="M16" s="46"/>
      <c r="N16" s="46"/>
    </row>
    <row r="17" spans="1:14" ht="14.25">
      <c r="A17" s="69">
        <v>2800</v>
      </c>
      <c r="B17" s="44" t="s">
        <v>151</v>
      </c>
      <c r="C17" s="46">
        <v>0.53</v>
      </c>
      <c r="D17" s="46"/>
      <c r="E17" s="46"/>
      <c r="F17" s="46">
        <f t="shared" si="0"/>
        <v>0.53</v>
      </c>
      <c r="G17" s="46">
        <v>10</v>
      </c>
      <c r="H17" s="46"/>
      <c r="I17" s="46"/>
      <c r="J17" s="46">
        <f t="shared" si="1"/>
        <v>10</v>
      </c>
      <c r="K17" s="46"/>
      <c r="L17" s="46"/>
      <c r="M17" s="46"/>
      <c r="N17" s="46"/>
    </row>
    <row r="18" spans="1:14" ht="19.5" customHeight="1" thickBot="1">
      <c r="A18" s="66">
        <v>3110</v>
      </c>
      <c r="B18" s="45" t="s">
        <v>152</v>
      </c>
      <c r="C18" s="66"/>
      <c r="D18" s="66">
        <v>15000</v>
      </c>
      <c r="E18" s="66">
        <v>15000</v>
      </c>
      <c r="F18" s="66">
        <f t="shared" si="0"/>
        <v>15000</v>
      </c>
      <c r="G18" s="66"/>
      <c r="H18" s="66">
        <v>1200</v>
      </c>
      <c r="I18" s="66">
        <v>1200</v>
      </c>
      <c r="J18" s="66">
        <f t="shared" si="1"/>
        <v>1200</v>
      </c>
      <c r="K18" s="66"/>
      <c r="L18" s="66"/>
      <c r="M18" s="66"/>
      <c r="N18" s="66"/>
    </row>
    <row r="19" spans="1:14" s="32" customFormat="1" ht="15" thickBot="1">
      <c r="A19" s="67"/>
      <c r="B19" s="68" t="s">
        <v>15</v>
      </c>
      <c r="C19" s="68">
        <f aca="true" t="shared" si="2" ref="C19:J19">SUM(C7:C18)</f>
        <v>678053.9299999999</v>
      </c>
      <c r="D19" s="68">
        <f t="shared" si="2"/>
        <v>15000</v>
      </c>
      <c r="E19" s="68">
        <f t="shared" si="2"/>
        <v>15000</v>
      </c>
      <c r="F19" s="68">
        <f t="shared" si="2"/>
        <v>693053.9299999999</v>
      </c>
      <c r="G19" s="68">
        <f t="shared" si="2"/>
        <v>898600</v>
      </c>
      <c r="H19" s="68">
        <f t="shared" si="2"/>
        <v>1200</v>
      </c>
      <c r="I19" s="68">
        <f t="shared" si="2"/>
        <v>1200</v>
      </c>
      <c r="J19" s="68">
        <f t="shared" si="2"/>
        <v>899800</v>
      </c>
      <c r="K19" s="68">
        <f>SUM(K7:K18)</f>
        <v>783100</v>
      </c>
      <c r="L19" s="68"/>
      <c r="M19" s="68"/>
      <c r="N19" s="68">
        <f>SUM(N7:N18)</f>
        <v>783100</v>
      </c>
    </row>
    <row r="21" spans="1:13" ht="15">
      <c r="A21" s="91" t="s">
        <v>101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</row>
    <row r="22" spans="1:14" ht="15">
      <c r="A22" s="107" t="s">
        <v>35</v>
      </c>
      <c r="B22" s="107" t="s">
        <v>3</v>
      </c>
      <c r="C22" s="107" t="s">
        <v>88</v>
      </c>
      <c r="D22" s="107"/>
      <c r="E22" s="107"/>
      <c r="F22" s="107"/>
      <c r="G22" s="107" t="s">
        <v>89</v>
      </c>
      <c r="H22" s="107"/>
      <c r="I22" s="107"/>
      <c r="J22" s="107"/>
      <c r="K22" s="107" t="s">
        <v>90</v>
      </c>
      <c r="L22" s="107"/>
      <c r="M22" s="107"/>
      <c r="N22" s="107"/>
    </row>
    <row r="23" spans="1:14" ht="48.75" customHeight="1">
      <c r="A23" s="107"/>
      <c r="B23" s="107"/>
      <c r="C23" s="13" t="s">
        <v>21</v>
      </c>
      <c r="D23" s="13" t="s">
        <v>22</v>
      </c>
      <c r="E23" s="13" t="s">
        <v>23</v>
      </c>
      <c r="F23" s="15" t="s">
        <v>30</v>
      </c>
      <c r="G23" s="13" t="s">
        <v>21</v>
      </c>
      <c r="H23" s="13" t="s">
        <v>22</v>
      </c>
      <c r="I23" s="13" t="s">
        <v>23</v>
      </c>
      <c r="J23" s="13" t="s">
        <v>29</v>
      </c>
      <c r="K23" s="13" t="s">
        <v>21</v>
      </c>
      <c r="L23" s="13" t="s">
        <v>22</v>
      </c>
      <c r="M23" s="13" t="s">
        <v>23</v>
      </c>
      <c r="N23" s="13" t="s">
        <v>32</v>
      </c>
    </row>
    <row r="24" spans="1:14" ht="15" customHeight="1">
      <c r="A24" s="13">
        <v>1</v>
      </c>
      <c r="B24" s="13">
        <v>2</v>
      </c>
      <c r="C24" s="13">
        <v>3</v>
      </c>
      <c r="D24" s="13">
        <v>4</v>
      </c>
      <c r="E24" s="13">
        <v>5</v>
      </c>
      <c r="F24" s="13">
        <v>6</v>
      </c>
      <c r="G24" s="13">
        <v>7</v>
      </c>
      <c r="H24" s="13">
        <v>8</v>
      </c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</row>
    <row r="25" spans="1:14" ht="15">
      <c r="A25" s="13"/>
      <c r="B25" s="13" t="s">
        <v>15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ht="15.75" customHeight="1">
      <c r="A27" s="91" t="s">
        <v>102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8"/>
    </row>
    <row r="28" spans="1:14" ht="15">
      <c r="A28" s="107" t="s">
        <v>34</v>
      </c>
      <c r="B28" s="107" t="s">
        <v>3</v>
      </c>
      <c r="C28" s="112" t="s">
        <v>16</v>
      </c>
      <c r="D28" s="105"/>
      <c r="E28" s="105"/>
      <c r="F28" s="105"/>
      <c r="G28" s="105"/>
      <c r="H28" s="105"/>
      <c r="I28" s="102" t="s">
        <v>91</v>
      </c>
      <c r="J28" s="103"/>
      <c r="K28" s="103"/>
      <c r="L28" s="103"/>
      <c r="M28" s="103"/>
      <c r="N28" s="104"/>
    </row>
    <row r="29" spans="1:14" ht="14.25">
      <c r="A29" s="107"/>
      <c r="B29" s="107"/>
      <c r="C29" s="100" t="s">
        <v>21</v>
      </c>
      <c r="D29" s="100"/>
      <c r="E29" s="100" t="s">
        <v>22</v>
      </c>
      <c r="F29" s="100"/>
      <c r="G29" s="100" t="s">
        <v>23</v>
      </c>
      <c r="H29" s="100" t="s">
        <v>30</v>
      </c>
      <c r="I29" s="100" t="s">
        <v>21</v>
      </c>
      <c r="J29" s="100"/>
      <c r="K29" s="100" t="s">
        <v>22</v>
      </c>
      <c r="L29" s="100"/>
      <c r="M29" s="100" t="s">
        <v>23</v>
      </c>
      <c r="N29" s="100" t="s">
        <v>31</v>
      </c>
    </row>
    <row r="30" spans="1:14" ht="42" customHeight="1">
      <c r="A30" s="107"/>
      <c r="B30" s="107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</row>
    <row r="31" spans="1:14" ht="15">
      <c r="A31" s="13">
        <v>1</v>
      </c>
      <c r="B31" s="13">
        <v>2</v>
      </c>
      <c r="C31" s="105">
        <v>3</v>
      </c>
      <c r="D31" s="105"/>
      <c r="E31" s="105">
        <v>4</v>
      </c>
      <c r="F31" s="105"/>
      <c r="G31" s="18">
        <v>5</v>
      </c>
      <c r="H31" s="18">
        <v>6</v>
      </c>
      <c r="I31" s="105">
        <v>7</v>
      </c>
      <c r="J31" s="105"/>
      <c r="K31" s="105">
        <v>8</v>
      </c>
      <c r="L31" s="105"/>
      <c r="M31" s="18">
        <v>9</v>
      </c>
      <c r="N31" s="18">
        <v>10</v>
      </c>
    </row>
    <row r="32" spans="1:15" ht="15">
      <c r="A32" s="46">
        <v>2111</v>
      </c>
      <c r="B32" s="34" t="s">
        <v>141</v>
      </c>
      <c r="C32" s="108">
        <v>593100</v>
      </c>
      <c r="D32" s="109"/>
      <c r="E32" s="108"/>
      <c r="F32" s="109"/>
      <c r="G32" s="71"/>
      <c r="H32" s="70">
        <v>593100</v>
      </c>
      <c r="I32" s="108">
        <v>623800</v>
      </c>
      <c r="J32" s="109"/>
      <c r="K32" s="110"/>
      <c r="L32" s="110"/>
      <c r="M32" s="72"/>
      <c r="N32" s="72">
        <v>623800</v>
      </c>
      <c r="O32" s="56"/>
    </row>
    <row r="33" spans="1:15" ht="15">
      <c r="A33" s="46">
        <v>2120</v>
      </c>
      <c r="B33" s="35" t="s">
        <v>142</v>
      </c>
      <c r="C33" s="108">
        <v>130000</v>
      </c>
      <c r="D33" s="109"/>
      <c r="E33" s="108"/>
      <c r="F33" s="109"/>
      <c r="G33" s="71"/>
      <c r="H33" s="70">
        <v>130000</v>
      </c>
      <c r="I33" s="108">
        <v>137200</v>
      </c>
      <c r="J33" s="109"/>
      <c r="K33" s="110"/>
      <c r="L33" s="110"/>
      <c r="M33" s="72"/>
      <c r="N33" s="72">
        <v>137200</v>
      </c>
      <c r="O33" s="56"/>
    </row>
    <row r="34" spans="1:15" ht="17.25">
      <c r="A34" s="46">
        <v>2210</v>
      </c>
      <c r="B34" s="36" t="s">
        <v>143</v>
      </c>
      <c r="C34" s="108">
        <v>7000</v>
      </c>
      <c r="D34" s="109"/>
      <c r="E34" s="108"/>
      <c r="F34" s="109"/>
      <c r="G34" s="71"/>
      <c r="H34" s="70">
        <v>7000</v>
      </c>
      <c r="I34" s="108">
        <v>8400</v>
      </c>
      <c r="J34" s="109"/>
      <c r="K34" s="110"/>
      <c r="L34" s="110"/>
      <c r="M34" s="72"/>
      <c r="N34" s="72">
        <v>8400</v>
      </c>
      <c r="O34" s="56"/>
    </row>
    <row r="35" spans="1:15" ht="15">
      <c r="A35" s="46">
        <v>2240</v>
      </c>
      <c r="B35" s="35" t="s">
        <v>144</v>
      </c>
      <c r="C35" s="108">
        <v>13300</v>
      </c>
      <c r="D35" s="109"/>
      <c r="E35" s="108"/>
      <c r="F35" s="109"/>
      <c r="G35" s="71"/>
      <c r="H35" s="70">
        <v>13300</v>
      </c>
      <c r="I35" s="108">
        <v>15000</v>
      </c>
      <c r="J35" s="109"/>
      <c r="K35" s="108"/>
      <c r="L35" s="109"/>
      <c r="M35" s="72"/>
      <c r="N35" s="72">
        <v>15000</v>
      </c>
      <c r="O35" s="56"/>
    </row>
    <row r="36" spans="1:15" ht="15">
      <c r="A36" s="46">
        <v>2250</v>
      </c>
      <c r="B36" s="41" t="s">
        <v>149</v>
      </c>
      <c r="C36" s="108">
        <v>1000</v>
      </c>
      <c r="D36" s="109"/>
      <c r="E36" s="108"/>
      <c r="F36" s="109"/>
      <c r="G36" s="71"/>
      <c r="H36" s="70">
        <v>1000</v>
      </c>
      <c r="I36" s="108">
        <v>1500</v>
      </c>
      <c r="J36" s="109"/>
      <c r="K36" s="108"/>
      <c r="L36" s="109"/>
      <c r="M36" s="72"/>
      <c r="N36" s="72">
        <v>1500</v>
      </c>
      <c r="O36" s="56"/>
    </row>
    <row r="37" spans="1:15" ht="9.75" customHeight="1">
      <c r="A37" s="46">
        <v>2272</v>
      </c>
      <c r="B37" s="42" t="s">
        <v>145</v>
      </c>
      <c r="C37" s="108">
        <v>2300</v>
      </c>
      <c r="D37" s="109"/>
      <c r="E37" s="108"/>
      <c r="F37" s="109"/>
      <c r="G37" s="71"/>
      <c r="H37" s="70">
        <v>2300</v>
      </c>
      <c r="I37" s="108">
        <v>2500</v>
      </c>
      <c r="J37" s="109"/>
      <c r="K37" s="113"/>
      <c r="L37" s="114"/>
      <c r="M37" s="72"/>
      <c r="N37" s="72">
        <v>2500</v>
      </c>
      <c r="O37" s="56"/>
    </row>
    <row r="38" spans="1:15" ht="15">
      <c r="A38" s="46">
        <v>2273</v>
      </c>
      <c r="B38" s="42" t="s">
        <v>146</v>
      </c>
      <c r="C38" s="108">
        <v>11500</v>
      </c>
      <c r="D38" s="109"/>
      <c r="E38" s="108"/>
      <c r="F38" s="109"/>
      <c r="G38" s="71"/>
      <c r="H38" s="70">
        <v>11500</v>
      </c>
      <c r="I38" s="108">
        <v>12800</v>
      </c>
      <c r="J38" s="109"/>
      <c r="K38" s="108"/>
      <c r="L38" s="109"/>
      <c r="M38" s="72"/>
      <c r="N38" s="72">
        <v>12800</v>
      </c>
      <c r="O38" s="56"/>
    </row>
    <row r="39" spans="1:15" ht="15">
      <c r="A39" s="46">
        <v>2274</v>
      </c>
      <c r="B39" s="42" t="s">
        <v>147</v>
      </c>
      <c r="C39" s="108">
        <v>37500</v>
      </c>
      <c r="D39" s="109"/>
      <c r="E39" s="108"/>
      <c r="F39" s="109"/>
      <c r="G39" s="71"/>
      <c r="H39" s="70">
        <v>37500</v>
      </c>
      <c r="I39" s="108">
        <v>38500</v>
      </c>
      <c r="J39" s="109"/>
      <c r="K39" s="108"/>
      <c r="L39" s="109"/>
      <c r="M39" s="72"/>
      <c r="N39" s="72">
        <v>38500</v>
      </c>
      <c r="O39" s="56"/>
    </row>
    <row r="40" spans="1:15" ht="15">
      <c r="A40" s="46">
        <v>2275</v>
      </c>
      <c r="B40" s="42" t="s">
        <v>148</v>
      </c>
      <c r="C40" s="108">
        <v>1500</v>
      </c>
      <c r="D40" s="109"/>
      <c r="E40" s="108"/>
      <c r="F40" s="109"/>
      <c r="G40" s="71"/>
      <c r="H40" s="70">
        <v>1500</v>
      </c>
      <c r="I40" s="108">
        <v>2000</v>
      </c>
      <c r="J40" s="109"/>
      <c r="K40" s="108"/>
      <c r="L40" s="109"/>
      <c r="M40" s="72"/>
      <c r="N40" s="72">
        <v>2000</v>
      </c>
      <c r="O40" s="56"/>
    </row>
    <row r="41" spans="1:15" ht="15">
      <c r="A41" s="31"/>
      <c r="B41" s="64" t="s">
        <v>15</v>
      </c>
      <c r="C41" s="111">
        <f>SUM(C32:C40)</f>
        <v>797200</v>
      </c>
      <c r="D41" s="111"/>
      <c r="E41" s="111"/>
      <c r="F41" s="111"/>
      <c r="G41" s="75"/>
      <c r="H41" s="74">
        <f>SUM(H32:H40)</f>
        <v>797200</v>
      </c>
      <c r="I41" s="111">
        <f>SUM(I32:I40)</f>
        <v>841700</v>
      </c>
      <c r="J41" s="111"/>
      <c r="K41" s="111"/>
      <c r="L41" s="111"/>
      <c r="M41" s="76"/>
      <c r="N41" s="74">
        <f>SUM(N32:N40)</f>
        <v>841700</v>
      </c>
      <c r="O41" s="77"/>
    </row>
    <row r="43" spans="1:14" ht="15.75" customHeight="1">
      <c r="A43" s="91" t="s">
        <v>103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8"/>
    </row>
    <row r="44" spans="1:14" ht="15">
      <c r="A44" s="107" t="s">
        <v>35</v>
      </c>
      <c r="B44" s="107" t="s">
        <v>3</v>
      </c>
      <c r="C44" s="105" t="s">
        <v>16</v>
      </c>
      <c r="D44" s="105"/>
      <c r="E44" s="105"/>
      <c r="F44" s="105"/>
      <c r="G44" s="105"/>
      <c r="H44" s="105"/>
      <c r="I44" s="102" t="s">
        <v>91</v>
      </c>
      <c r="J44" s="103"/>
      <c r="K44" s="103"/>
      <c r="L44" s="103"/>
      <c r="M44" s="103"/>
      <c r="N44" s="104"/>
    </row>
    <row r="45" spans="1:14" ht="14.25">
      <c r="A45" s="107"/>
      <c r="B45" s="107"/>
      <c r="C45" s="100" t="s">
        <v>21</v>
      </c>
      <c r="D45" s="100"/>
      <c r="E45" s="100" t="s">
        <v>22</v>
      </c>
      <c r="F45" s="100"/>
      <c r="G45" s="100" t="s">
        <v>23</v>
      </c>
      <c r="H45" s="100" t="s">
        <v>30</v>
      </c>
      <c r="I45" s="100" t="s">
        <v>21</v>
      </c>
      <c r="J45" s="100"/>
      <c r="K45" s="100" t="s">
        <v>22</v>
      </c>
      <c r="L45" s="100"/>
      <c r="M45" s="100" t="s">
        <v>23</v>
      </c>
      <c r="N45" s="100" t="s">
        <v>31</v>
      </c>
    </row>
    <row r="46" spans="1:14" ht="30" customHeight="1">
      <c r="A46" s="107"/>
      <c r="B46" s="107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</row>
    <row r="47" spans="1:14" ht="15.75" customHeight="1">
      <c r="A47" s="13">
        <v>1</v>
      </c>
      <c r="B47" s="13">
        <v>2</v>
      </c>
      <c r="C47" s="105">
        <v>3</v>
      </c>
      <c r="D47" s="105"/>
      <c r="E47" s="105">
        <v>4</v>
      </c>
      <c r="F47" s="105"/>
      <c r="G47" s="18">
        <v>5</v>
      </c>
      <c r="H47" s="18">
        <v>6</v>
      </c>
      <c r="I47" s="105">
        <v>7</v>
      </c>
      <c r="J47" s="105"/>
      <c r="K47" s="105">
        <v>8</v>
      </c>
      <c r="L47" s="105"/>
      <c r="M47" s="18">
        <v>9</v>
      </c>
      <c r="N47" s="18">
        <v>10</v>
      </c>
    </row>
    <row r="48" spans="1:14" ht="15">
      <c r="A48" s="13"/>
      <c r="B48" s="13" t="s">
        <v>15</v>
      </c>
      <c r="C48" s="101"/>
      <c r="D48" s="101"/>
      <c r="E48" s="101"/>
      <c r="F48" s="101"/>
      <c r="G48" s="16"/>
      <c r="H48" s="16"/>
      <c r="I48" s="101"/>
      <c r="J48" s="101"/>
      <c r="K48" s="101"/>
      <c r="L48" s="101"/>
      <c r="M48" s="16"/>
      <c r="N48" s="16"/>
    </row>
  </sheetData>
  <sheetProtection/>
  <mergeCells count="92">
    <mergeCell ref="K35:L35"/>
    <mergeCell ref="K36:L36"/>
    <mergeCell ref="K38:L38"/>
    <mergeCell ref="K37:L37"/>
    <mergeCell ref="K39:L39"/>
    <mergeCell ref="K40:L40"/>
    <mergeCell ref="I35:J35"/>
    <mergeCell ref="I36:J36"/>
    <mergeCell ref="I37:J37"/>
    <mergeCell ref="I38:J38"/>
    <mergeCell ref="I39:J39"/>
    <mergeCell ref="I40:J40"/>
    <mergeCell ref="C39:D39"/>
    <mergeCell ref="C40:D40"/>
    <mergeCell ref="E35:F35"/>
    <mergeCell ref="E36:F36"/>
    <mergeCell ref="E37:F37"/>
    <mergeCell ref="E38:F38"/>
    <mergeCell ref="E39:F39"/>
    <mergeCell ref="E40:F40"/>
    <mergeCell ref="A1:I1"/>
    <mergeCell ref="J1:M1"/>
    <mergeCell ref="A3:M3"/>
    <mergeCell ref="A4:A5"/>
    <mergeCell ref="B4:B5"/>
    <mergeCell ref="C4:F4"/>
    <mergeCell ref="G4:J4"/>
    <mergeCell ref="K4:N4"/>
    <mergeCell ref="A21:M21"/>
    <mergeCell ref="A28:A30"/>
    <mergeCell ref="B28:B30"/>
    <mergeCell ref="C28:H28"/>
    <mergeCell ref="I28:N28"/>
    <mergeCell ref="C29:D30"/>
    <mergeCell ref="E29:F30"/>
    <mergeCell ref="G29:G30"/>
    <mergeCell ref="H29:H30"/>
    <mergeCell ref="I29:J30"/>
    <mergeCell ref="N29:N30"/>
    <mergeCell ref="A22:A23"/>
    <mergeCell ref="B22:B23"/>
    <mergeCell ref="C22:F22"/>
    <mergeCell ref="G22:J22"/>
    <mergeCell ref="K22:N22"/>
    <mergeCell ref="A27:M27"/>
    <mergeCell ref="K29:L30"/>
    <mergeCell ref="M29:M30"/>
    <mergeCell ref="C33:D33"/>
    <mergeCell ref="E33:F33"/>
    <mergeCell ref="I33:J33"/>
    <mergeCell ref="K33:L33"/>
    <mergeCell ref="I41:J41"/>
    <mergeCell ref="C41:D41"/>
    <mergeCell ref="E41:F41"/>
    <mergeCell ref="C35:D35"/>
    <mergeCell ref="C36:D36"/>
    <mergeCell ref="C37:D37"/>
    <mergeCell ref="K31:L31"/>
    <mergeCell ref="K32:L32"/>
    <mergeCell ref="C32:D32"/>
    <mergeCell ref="E32:F32"/>
    <mergeCell ref="I32:J32"/>
    <mergeCell ref="C31:D31"/>
    <mergeCell ref="E31:F31"/>
    <mergeCell ref="I31:J31"/>
    <mergeCell ref="H45:H46"/>
    <mergeCell ref="N45:N46"/>
    <mergeCell ref="C34:D34"/>
    <mergeCell ref="E34:F34"/>
    <mergeCell ref="I34:J34"/>
    <mergeCell ref="K34:L34"/>
    <mergeCell ref="K45:L46"/>
    <mergeCell ref="M45:M46"/>
    <mergeCell ref="K41:L41"/>
    <mergeCell ref="C38:D38"/>
    <mergeCell ref="I45:J46"/>
    <mergeCell ref="K47:L47"/>
    <mergeCell ref="A43:M43"/>
    <mergeCell ref="A44:A46"/>
    <mergeCell ref="B44:B46"/>
    <mergeCell ref="C44:H44"/>
    <mergeCell ref="I44:N44"/>
    <mergeCell ref="C45:D46"/>
    <mergeCell ref="E45:F46"/>
    <mergeCell ref="G45:G46"/>
    <mergeCell ref="C48:D48"/>
    <mergeCell ref="E48:F48"/>
    <mergeCell ref="I48:J48"/>
    <mergeCell ref="K48:L48"/>
    <mergeCell ref="C47:D47"/>
    <mergeCell ref="E47:F47"/>
    <mergeCell ref="I47:J47"/>
  </mergeCells>
  <printOptions/>
  <pageMargins left="0.7086614173228347" right="0.31496062992125984" top="0.15748031496062992" bottom="0.15748031496062992" header="0.11811023622047245" footer="0.11811023622047245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19"/>
  <sheetViews>
    <sheetView view="pageBreakPreview" zoomScaleSheetLayoutView="100" zoomScalePageLayoutView="0" workbookViewId="0" topLeftCell="A7">
      <selection activeCell="K8" sqref="K8"/>
    </sheetView>
  </sheetViews>
  <sheetFormatPr defaultColWidth="9.140625" defaultRowHeight="15"/>
  <cols>
    <col min="1" max="1" width="5.28125" style="0" customWidth="1"/>
    <col min="2" max="2" width="27.421875" style="0" customWidth="1"/>
    <col min="3" max="3" width="11.28125" style="0" customWidth="1"/>
    <col min="4" max="4" width="9.7109375" style="0" customWidth="1"/>
    <col min="5" max="5" width="11.28125" style="0" customWidth="1"/>
    <col min="6" max="6" width="10.140625" style="0" customWidth="1"/>
    <col min="7" max="7" width="10.57421875" style="0" customWidth="1"/>
    <col min="8" max="8" width="12.140625" style="0" customWidth="1"/>
    <col min="9" max="9" width="9.7109375" style="0" customWidth="1"/>
    <col min="10" max="10" width="10.8515625" style="0" customWidth="1"/>
    <col min="11" max="11" width="11.421875" style="0" customWidth="1"/>
    <col min="12" max="12" width="14.7109375" style="0" customWidth="1"/>
    <col min="13" max="13" width="13.421875" style="0" customWidth="1"/>
    <col min="14" max="14" width="13.28125" style="0" customWidth="1"/>
  </cols>
  <sheetData>
    <row r="1" spans="1:13" ht="15">
      <c r="A1" s="91" t="s">
        <v>36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ht="10.5" customHeight="1"/>
    <row r="3" spans="1:13" ht="15">
      <c r="A3" s="91" t="s">
        <v>104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ht="15">
      <c r="N4" s="1" t="s">
        <v>17</v>
      </c>
    </row>
    <row r="5" spans="1:14" ht="15.75" customHeight="1">
      <c r="A5" s="107" t="s">
        <v>37</v>
      </c>
      <c r="B5" s="107" t="s">
        <v>86</v>
      </c>
      <c r="C5" s="107" t="s">
        <v>88</v>
      </c>
      <c r="D5" s="107"/>
      <c r="E5" s="107"/>
      <c r="F5" s="107"/>
      <c r="G5" s="107" t="s">
        <v>89</v>
      </c>
      <c r="H5" s="107"/>
      <c r="I5" s="107"/>
      <c r="J5" s="107"/>
      <c r="K5" s="107" t="s">
        <v>90</v>
      </c>
      <c r="L5" s="107"/>
      <c r="M5" s="107"/>
      <c r="N5" s="107"/>
    </row>
    <row r="6" spans="1:14" ht="69.75" customHeight="1">
      <c r="A6" s="107"/>
      <c r="B6" s="107"/>
      <c r="C6" s="13" t="s">
        <v>21</v>
      </c>
      <c r="D6" s="13" t="s">
        <v>22</v>
      </c>
      <c r="E6" s="13" t="s">
        <v>23</v>
      </c>
      <c r="F6" s="15" t="s">
        <v>30</v>
      </c>
      <c r="G6" s="13" t="s">
        <v>21</v>
      </c>
      <c r="H6" s="13" t="s">
        <v>22</v>
      </c>
      <c r="I6" s="13" t="s">
        <v>23</v>
      </c>
      <c r="J6" s="13" t="s">
        <v>29</v>
      </c>
      <c r="K6" s="13" t="s">
        <v>21</v>
      </c>
      <c r="L6" s="13" t="s">
        <v>22</v>
      </c>
      <c r="M6" s="13" t="s">
        <v>23</v>
      </c>
      <c r="N6" s="13" t="s">
        <v>32</v>
      </c>
    </row>
    <row r="7" spans="1:14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</row>
    <row r="8" spans="1:14" ht="83.25" customHeight="1">
      <c r="A8" s="13"/>
      <c r="B8" s="33" t="s">
        <v>140</v>
      </c>
      <c r="C8" s="13">
        <v>678053.93</v>
      </c>
      <c r="D8" s="13">
        <v>15000</v>
      </c>
      <c r="E8" s="13">
        <v>15000</v>
      </c>
      <c r="F8" s="13">
        <f>C8+D8</f>
        <v>693053.93</v>
      </c>
      <c r="G8" s="13">
        <v>898600</v>
      </c>
      <c r="H8" s="13">
        <v>1200</v>
      </c>
      <c r="I8" s="13">
        <v>1200</v>
      </c>
      <c r="J8" s="13">
        <f>G8+H8</f>
        <v>899800</v>
      </c>
      <c r="K8" s="13">
        <v>783100</v>
      </c>
      <c r="L8" s="13">
        <v>30000</v>
      </c>
      <c r="M8" s="13"/>
      <c r="N8" s="13">
        <f>L8+K8</f>
        <v>813100</v>
      </c>
    </row>
    <row r="9" spans="1:14" ht="15">
      <c r="A9" s="13"/>
      <c r="B9" s="13" t="s">
        <v>15</v>
      </c>
      <c r="C9" s="13">
        <f aca="true" t="shared" si="0" ref="C9:J9">SUM(C8)</f>
        <v>678053.93</v>
      </c>
      <c r="D9" s="13">
        <f t="shared" si="0"/>
        <v>15000</v>
      </c>
      <c r="E9" s="13">
        <f t="shared" si="0"/>
        <v>15000</v>
      </c>
      <c r="F9" s="13">
        <f t="shared" si="0"/>
        <v>693053.93</v>
      </c>
      <c r="G9" s="13">
        <f t="shared" si="0"/>
        <v>898600</v>
      </c>
      <c r="H9" s="13">
        <f t="shared" si="0"/>
        <v>1200</v>
      </c>
      <c r="I9" s="13">
        <f t="shared" si="0"/>
        <v>1200</v>
      </c>
      <c r="J9" s="13">
        <f t="shared" si="0"/>
        <v>899800</v>
      </c>
      <c r="K9" s="13">
        <v>783100</v>
      </c>
      <c r="L9" s="13">
        <v>30000</v>
      </c>
      <c r="M9" s="13"/>
      <c r="N9" s="13">
        <f>L9+K9</f>
        <v>813100</v>
      </c>
    </row>
    <row r="11" spans="1:14" ht="1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15.75" customHeight="1">
      <c r="A12" s="91" t="s">
        <v>105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8"/>
    </row>
    <row r="13" ht="15">
      <c r="N13" s="1" t="s">
        <v>17</v>
      </c>
    </row>
    <row r="14" spans="1:14" ht="15">
      <c r="A14" s="107" t="s">
        <v>37</v>
      </c>
      <c r="B14" s="107" t="s">
        <v>86</v>
      </c>
      <c r="C14" s="105" t="s">
        <v>16</v>
      </c>
      <c r="D14" s="105"/>
      <c r="E14" s="105"/>
      <c r="F14" s="105"/>
      <c r="G14" s="105"/>
      <c r="H14" s="105"/>
      <c r="I14" s="102" t="s">
        <v>91</v>
      </c>
      <c r="J14" s="103"/>
      <c r="K14" s="103"/>
      <c r="L14" s="103"/>
      <c r="M14" s="103"/>
      <c r="N14" s="104"/>
    </row>
    <row r="15" spans="1:14" ht="14.25">
      <c r="A15" s="107"/>
      <c r="B15" s="107"/>
      <c r="C15" s="100" t="s">
        <v>21</v>
      </c>
      <c r="D15" s="100"/>
      <c r="E15" s="100" t="s">
        <v>22</v>
      </c>
      <c r="F15" s="100"/>
      <c r="G15" s="100" t="s">
        <v>23</v>
      </c>
      <c r="H15" s="100" t="s">
        <v>30</v>
      </c>
      <c r="I15" s="100" t="s">
        <v>21</v>
      </c>
      <c r="J15" s="100"/>
      <c r="K15" s="100" t="s">
        <v>22</v>
      </c>
      <c r="L15" s="100"/>
      <c r="M15" s="100" t="s">
        <v>23</v>
      </c>
      <c r="N15" s="100" t="s">
        <v>31</v>
      </c>
    </row>
    <row r="16" spans="1:14" ht="55.5" customHeight="1">
      <c r="A16" s="107"/>
      <c r="B16" s="107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</row>
    <row r="17" spans="1:14" ht="15">
      <c r="A17" s="13">
        <v>1</v>
      </c>
      <c r="B17" s="13">
        <v>2</v>
      </c>
      <c r="C17" s="105">
        <v>3</v>
      </c>
      <c r="D17" s="105"/>
      <c r="E17" s="105">
        <v>4</v>
      </c>
      <c r="F17" s="105"/>
      <c r="G17" s="18">
        <v>5</v>
      </c>
      <c r="H17" s="18">
        <v>6</v>
      </c>
      <c r="I17" s="105">
        <v>7</v>
      </c>
      <c r="J17" s="105"/>
      <c r="K17" s="105">
        <v>8</v>
      </c>
      <c r="L17" s="105"/>
      <c r="M17" s="18">
        <v>9</v>
      </c>
      <c r="N17" s="18">
        <v>10</v>
      </c>
    </row>
    <row r="18" spans="1:14" ht="108">
      <c r="A18" s="13"/>
      <c r="B18" s="33" t="s">
        <v>140</v>
      </c>
      <c r="C18" s="99">
        <v>797200</v>
      </c>
      <c r="D18" s="99"/>
      <c r="E18" s="99"/>
      <c r="F18" s="99"/>
      <c r="G18" s="19"/>
      <c r="H18" s="19">
        <v>797200</v>
      </c>
      <c r="I18" s="99">
        <v>841700</v>
      </c>
      <c r="J18" s="99"/>
      <c r="K18" s="99"/>
      <c r="L18" s="99"/>
      <c r="M18" s="19"/>
      <c r="N18" s="19">
        <v>841700</v>
      </c>
    </row>
    <row r="19" spans="1:14" ht="15">
      <c r="A19" s="13"/>
      <c r="B19" s="13" t="s">
        <v>15</v>
      </c>
      <c r="C19" s="101"/>
      <c r="D19" s="101"/>
      <c r="E19" s="101"/>
      <c r="F19" s="101"/>
      <c r="G19" s="16"/>
      <c r="H19" s="16"/>
      <c r="I19" s="101"/>
      <c r="J19" s="101"/>
      <c r="K19" s="101"/>
      <c r="L19" s="101"/>
      <c r="M19" s="16"/>
      <c r="N19" s="16"/>
    </row>
  </sheetData>
  <sheetProtection/>
  <mergeCells count="33">
    <mergeCell ref="A1:I1"/>
    <mergeCell ref="J1:M1"/>
    <mergeCell ref="A3:M3"/>
    <mergeCell ref="A5:A6"/>
    <mergeCell ref="B5:B6"/>
    <mergeCell ref="C5:F5"/>
    <mergeCell ref="G5:J5"/>
    <mergeCell ref="K5:N5"/>
    <mergeCell ref="A12:M12"/>
    <mergeCell ref="A14:A16"/>
    <mergeCell ref="B14:B16"/>
    <mergeCell ref="C14:H14"/>
    <mergeCell ref="I14:N14"/>
    <mergeCell ref="C15:D16"/>
    <mergeCell ref="E15:F16"/>
    <mergeCell ref="G15:G16"/>
    <mergeCell ref="H15:H16"/>
    <mergeCell ref="I15:J16"/>
    <mergeCell ref="K15:L16"/>
    <mergeCell ref="M15:M16"/>
    <mergeCell ref="N15:N16"/>
    <mergeCell ref="C17:D17"/>
    <mergeCell ref="E17:F17"/>
    <mergeCell ref="I17:J17"/>
    <mergeCell ref="K17:L17"/>
    <mergeCell ref="C18:D18"/>
    <mergeCell ref="E18:F18"/>
    <mergeCell ref="I18:J18"/>
    <mergeCell ref="K18:L18"/>
    <mergeCell ref="C19:D19"/>
    <mergeCell ref="E19:F19"/>
    <mergeCell ref="I19:J19"/>
    <mergeCell ref="K19:L19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60"/>
  <sheetViews>
    <sheetView view="pageBreakPreview" zoomScaleSheetLayoutView="100" zoomScalePageLayoutView="0" workbookViewId="0" topLeftCell="E47">
      <selection activeCell="M49" sqref="M49"/>
    </sheetView>
  </sheetViews>
  <sheetFormatPr defaultColWidth="9.140625" defaultRowHeight="15"/>
  <cols>
    <col min="1" max="1" width="5.28125" style="0" customWidth="1"/>
    <col min="2" max="2" width="23.140625" style="0" customWidth="1"/>
    <col min="3" max="3" width="14.421875" style="0" customWidth="1"/>
    <col min="4" max="4" width="17.7109375" style="0" customWidth="1"/>
    <col min="5" max="5" width="14.7109375" style="0" customWidth="1"/>
    <col min="6" max="6" width="14.57421875" style="0" customWidth="1"/>
    <col min="7" max="7" width="14.28125" style="0" customWidth="1"/>
    <col min="8" max="8" width="15.00390625" style="0" customWidth="1"/>
    <col min="9" max="9" width="16.421875" style="0" customWidth="1"/>
    <col min="10" max="10" width="14.7109375" style="0" customWidth="1"/>
    <col min="11" max="11" width="14.28125" style="0" customWidth="1"/>
    <col min="12" max="12" width="13.7109375" style="0" customWidth="1"/>
    <col min="13" max="13" width="13.28125" style="0" customWidth="1"/>
  </cols>
  <sheetData>
    <row r="1" spans="1:12" ht="15">
      <c r="A1" s="91" t="s">
        <v>106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ht="10.5" customHeight="1"/>
    <row r="3" spans="1:12" ht="15">
      <c r="A3" s="91" t="s">
        <v>107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ht="15">
      <c r="M4" s="1" t="s">
        <v>17</v>
      </c>
    </row>
    <row r="5" spans="1:13" ht="15.75" customHeight="1">
      <c r="A5" s="107" t="s">
        <v>37</v>
      </c>
      <c r="B5" s="107" t="s">
        <v>38</v>
      </c>
      <c r="C5" s="123" t="s">
        <v>39</v>
      </c>
      <c r="D5" s="123" t="s">
        <v>40</v>
      </c>
      <c r="E5" s="107" t="s">
        <v>88</v>
      </c>
      <c r="F5" s="107"/>
      <c r="G5" s="107"/>
      <c r="H5" s="107" t="s">
        <v>89</v>
      </c>
      <c r="I5" s="107"/>
      <c r="J5" s="107"/>
      <c r="K5" s="107" t="s">
        <v>90</v>
      </c>
      <c r="L5" s="107"/>
      <c r="M5" s="107"/>
    </row>
    <row r="6" spans="1:13" ht="69.75" customHeight="1">
      <c r="A6" s="107"/>
      <c r="B6" s="107"/>
      <c r="C6" s="124"/>
      <c r="D6" s="124"/>
      <c r="E6" s="13" t="s">
        <v>21</v>
      </c>
      <c r="F6" s="13" t="s">
        <v>22</v>
      </c>
      <c r="G6" s="15" t="s">
        <v>45</v>
      </c>
      <c r="H6" s="13" t="s">
        <v>21</v>
      </c>
      <c r="I6" s="13" t="s">
        <v>22</v>
      </c>
      <c r="J6" s="13" t="s">
        <v>46</v>
      </c>
      <c r="K6" s="13" t="s">
        <v>21</v>
      </c>
      <c r="L6" s="13" t="s">
        <v>22</v>
      </c>
      <c r="M6" s="13" t="s">
        <v>32</v>
      </c>
    </row>
    <row r="7" spans="1:13" ht="15">
      <c r="A7" s="13">
        <v>1</v>
      </c>
      <c r="B7" s="15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5">
        <v>8</v>
      </c>
      <c r="I7" s="15">
        <v>9</v>
      </c>
      <c r="J7" s="15">
        <v>10</v>
      </c>
      <c r="K7" s="13">
        <v>11</v>
      </c>
      <c r="L7" s="13">
        <v>12</v>
      </c>
      <c r="M7" s="13">
        <v>13</v>
      </c>
    </row>
    <row r="8" spans="1:13" ht="15">
      <c r="A8" s="20"/>
      <c r="B8" s="80" t="s">
        <v>41</v>
      </c>
      <c r="C8" s="48"/>
      <c r="D8" s="49"/>
      <c r="E8" s="13"/>
      <c r="F8" s="13"/>
      <c r="G8" s="20"/>
      <c r="H8" s="46"/>
      <c r="I8" s="46"/>
      <c r="J8" s="46"/>
      <c r="K8" s="21"/>
      <c r="L8" s="13"/>
      <c r="M8" s="13"/>
    </row>
    <row r="9" spans="1:13" ht="26.25">
      <c r="A9" s="20"/>
      <c r="B9" s="50" t="s">
        <v>158</v>
      </c>
      <c r="C9" s="46" t="s">
        <v>159</v>
      </c>
      <c r="D9" s="50" t="s">
        <v>160</v>
      </c>
      <c r="E9" s="79">
        <v>1</v>
      </c>
      <c r="F9" s="46"/>
      <c r="G9" s="78">
        <v>1</v>
      </c>
      <c r="H9" s="46">
        <v>1</v>
      </c>
      <c r="I9" s="46"/>
      <c r="J9" s="46">
        <v>1</v>
      </c>
      <c r="K9" s="46">
        <v>1</v>
      </c>
      <c r="L9" s="13"/>
      <c r="M9" s="46">
        <v>1</v>
      </c>
    </row>
    <row r="10" spans="1:13" ht="27" customHeight="1">
      <c r="A10" s="20"/>
      <c r="B10" s="50" t="s">
        <v>161</v>
      </c>
      <c r="C10" s="46" t="s">
        <v>159</v>
      </c>
      <c r="D10" s="50" t="s">
        <v>160</v>
      </c>
      <c r="E10" s="79">
        <v>6.5</v>
      </c>
      <c r="F10" s="46"/>
      <c r="G10" s="78">
        <v>6.5</v>
      </c>
      <c r="H10" s="46">
        <v>6.5</v>
      </c>
      <c r="I10" s="46"/>
      <c r="J10" s="46">
        <v>6.5</v>
      </c>
      <c r="K10" s="46">
        <v>6.5</v>
      </c>
      <c r="L10" s="13"/>
      <c r="M10" s="46">
        <v>6.5</v>
      </c>
    </row>
    <row r="11" spans="1:13" ht="39">
      <c r="A11" s="20"/>
      <c r="B11" s="50" t="s">
        <v>162</v>
      </c>
      <c r="C11" s="46" t="s">
        <v>159</v>
      </c>
      <c r="D11" s="50" t="s">
        <v>160</v>
      </c>
      <c r="E11" s="79"/>
      <c r="F11" s="46"/>
      <c r="G11" s="78"/>
      <c r="H11" s="46" t="s">
        <v>176</v>
      </c>
      <c r="I11" s="46"/>
      <c r="J11" s="46" t="s">
        <v>176</v>
      </c>
      <c r="K11" s="46" t="s">
        <v>176</v>
      </c>
      <c r="L11" s="13"/>
      <c r="M11" s="46" t="s">
        <v>176</v>
      </c>
    </row>
    <row r="12" spans="1:13" ht="15.75" customHeight="1">
      <c r="A12" s="123"/>
      <c r="B12" s="127" t="s">
        <v>163</v>
      </c>
      <c r="C12" s="128" t="s">
        <v>159</v>
      </c>
      <c r="D12" s="127" t="s">
        <v>160</v>
      </c>
      <c r="E12" s="125"/>
      <c r="F12" s="125"/>
      <c r="G12" s="125"/>
      <c r="H12" s="125">
        <v>5.5</v>
      </c>
      <c r="I12" s="125"/>
      <c r="J12" s="125">
        <v>5.5</v>
      </c>
      <c r="K12" s="125">
        <v>5.5</v>
      </c>
      <c r="L12" s="123"/>
      <c r="M12" s="125">
        <v>5.5</v>
      </c>
    </row>
    <row r="13" spans="1:13" ht="9" customHeight="1">
      <c r="A13" s="124"/>
      <c r="B13" s="127"/>
      <c r="C13" s="128"/>
      <c r="D13" s="127"/>
      <c r="E13" s="126"/>
      <c r="F13" s="126"/>
      <c r="G13" s="126"/>
      <c r="H13" s="126"/>
      <c r="I13" s="126"/>
      <c r="J13" s="126"/>
      <c r="K13" s="126"/>
      <c r="L13" s="124"/>
      <c r="M13" s="126"/>
    </row>
    <row r="14" spans="1:13" ht="41.25" customHeight="1">
      <c r="A14" s="20"/>
      <c r="B14" s="50" t="s">
        <v>195</v>
      </c>
      <c r="C14" s="46" t="s">
        <v>169</v>
      </c>
      <c r="D14" s="50" t="s">
        <v>196</v>
      </c>
      <c r="E14" s="46">
        <v>631364</v>
      </c>
      <c r="F14" s="46"/>
      <c r="G14" s="78">
        <v>631364</v>
      </c>
      <c r="H14" s="46">
        <v>828600</v>
      </c>
      <c r="I14" s="46"/>
      <c r="J14" s="46">
        <v>828600</v>
      </c>
      <c r="K14" s="46">
        <v>731200</v>
      </c>
      <c r="L14" s="13"/>
      <c r="M14" s="46">
        <v>731200</v>
      </c>
    </row>
    <row r="15" spans="1:13" ht="15">
      <c r="A15" s="20"/>
      <c r="B15" s="81" t="s">
        <v>42</v>
      </c>
      <c r="C15" s="52"/>
      <c r="D15" s="53"/>
      <c r="E15" s="60"/>
      <c r="F15" s="46"/>
      <c r="G15" s="78"/>
      <c r="H15" s="46"/>
      <c r="I15" s="46"/>
      <c r="J15" s="46"/>
      <c r="K15" s="46"/>
      <c r="L15" s="13"/>
      <c r="M15" s="46"/>
    </row>
    <row r="16" spans="1:13" ht="15">
      <c r="A16" s="20"/>
      <c r="B16" s="50" t="s">
        <v>164</v>
      </c>
      <c r="C16" s="46" t="s">
        <v>159</v>
      </c>
      <c r="D16" s="50" t="s">
        <v>160</v>
      </c>
      <c r="E16" s="79">
        <v>70</v>
      </c>
      <c r="F16" s="46"/>
      <c r="G16" s="78">
        <v>70</v>
      </c>
      <c r="H16" s="46">
        <v>69.1</v>
      </c>
      <c r="I16" s="46"/>
      <c r="J16" s="46">
        <v>69.1</v>
      </c>
      <c r="K16" s="46">
        <v>69.1</v>
      </c>
      <c r="L16" s="13"/>
      <c r="M16" s="46">
        <v>69.1</v>
      </c>
    </row>
    <row r="17" spans="1:13" ht="15">
      <c r="A17" s="20"/>
      <c r="B17" s="85" t="s">
        <v>165</v>
      </c>
      <c r="C17" s="46" t="s">
        <v>166</v>
      </c>
      <c r="D17" s="50" t="s">
        <v>160</v>
      </c>
      <c r="E17" s="79">
        <v>3.8</v>
      </c>
      <c r="F17" s="46"/>
      <c r="G17" s="78">
        <v>3.8</v>
      </c>
      <c r="H17" s="46">
        <v>3.7</v>
      </c>
      <c r="I17" s="46"/>
      <c r="J17" s="46">
        <v>3.7</v>
      </c>
      <c r="K17" s="46">
        <v>3.7</v>
      </c>
      <c r="L17" s="13"/>
      <c r="M17" s="46">
        <v>3.7</v>
      </c>
    </row>
    <row r="18" spans="1:13" ht="15">
      <c r="A18" s="20"/>
      <c r="B18" s="85" t="s">
        <v>167</v>
      </c>
      <c r="C18" s="46" t="s">
        <v>168</v>
      </c>
      <c r="D18" s="50" t="s">
        <v>160</v>
      </c>
      <c r="E18" s="79">
        <v>37.96</v>
      </c>
      <c r="F18" s="46"/>
      <c r="G18" s="78">
        <v>37.96</v>
      </c>
      <c r="H18" s="46">
        <v>37.96</v>
      </c>
      <c r="I18" s="46"/>
      <c r="J18" s="46">
        <v>37.96</v>
      </c>
      <c r="K18" s="46">
        <v>37.96</v>
      </c>
      <c r="L18" s="13"/>
      <c r="M18" s="46">
        <v>37.96</v>
      </c>
    </row>
    <row r="19" spans="1:13" ht="15">
      <c r="A19" s="20"/>
      <c r="B19" s="85" t="s">
        <v>167</v>
      </c>
      <c r="C19" s="46" t="s">
        <v>169</v>
      </c>
      <c r="D19" s="50" t="s">
        <v>160</v>
      </c>
      <c r="E19" s="79">
        <v>395.273</v>
      </c>
      <c r="F19" s="46"/>
      <c r="G19" s="78">
        <v>395.273</v>
      </c>
      <c r="H19" s="46">
        <v>395.273</v>
      </c>
      <c r="I19" s="46"/>
      <c r="J19" s="46">
        <v>395.273</v>
      </c>
      <c r="K19" s="46">
        <v>395.273</v>
      </c>
      <c r="L19" s="13"/>
      <c r="M19" s="46">
        <v>395.273</v>
      </c>
    </row>
    <row r="20" spans="1:13" ht="25.5" customHeight="1">
      <c r="A20" s="13"/>
      <c r="B20" s="83" t="s">
        <v>199</v>
      </c>
      <c r="C20" s="46" t="s">
        <v>168</v>
      </c>
      <c r="D20" s="83" t="s">
        <v>200</v>
      </c>
      <c r="E20" s="84">
        <v>0.16</v>
      </c>
      <c r="F20" s="46"/>
      <c r="G20" s="78">
        <v>0.16</v>
      </c>
      <c r="H20" s="46">
        <v>0.01</v>
      </c>
      <c r="I20" s="46"/>
      <c r="J20" s="46">
        <v>0.01</v>
      </c>
      <c r="K20" s="46">
        <v>1.2</v>
      </c>
      <c r="L20" s="13"/>
      <c r="M20" s="46"/>
    </row>
    <row r="21" spans="1:13" ht="26.25">
      <c r="A21" s="13"/>
      <c r="B21" s="83" t="s">
        <v>199</v>
      </c>
      <c r="C21" s="46" t="s">
        <v>169</v>
      </c>
      <c r="D21" s="50" t="s">
        <v>201</v>
      </c>
      <c r="E21" s="79">
        <v>15</v>
      </c>
      <c r="F21" s="46"/>
      <c r="G21" s="78">
        <v>15</v>
      </c>
      <c r="H21" s="46">
        <v>1.2</v>
      </c>
      <c r="I21" s="46"/>
      <c r="J21" s="46">
        <v>1.2</v>
      </c>
      <c r="K21" s="46"/>
      <c r="L21" s="13"/>
      <c r="M21" s="46"/>
    </row>
    <row r="22" spans="1:13" ht="15.75" customHeight="1">
      <c r="A22" s="82"/>
      <c r="B22" s="81" t="s">
        <v>43</v>
      </c>
      <c r="C22" s="52"/>
      <c r="D22" s="53"/>
      <c r="E22" s="46"/>
      <c r="F22" s="46"/>
      <c r="G22" s="78"/>
      <c r="H22" s="46"/>
      <c r="I22" s="46"/>
      <c r="J22" s="46"/>
      <c r="K22" s="46"/>
      <c r="L22" s="13"/>
      <c r="M22" s="46"/>
    </row>
    <row r="23" spans="1:13" ht="24.75" customHeight="1">
      <c r="A23" s="20"/>
      <c r="B23" s="50" t="s">
        <v>198</v>
      </c>
      <c r="C23" s="46" t="s">
        <v>171</v>
      </c>
      <c r="D23" s="50" t="s">
        <v>172</v>
      </c>
      <c r="E23" s="79">
        <v>166</v>
      </c>
      <c r="F23" s="46"/>
      <c r="G23" s="78">
        <v>166</v>
      </c>
      <c r="H23" s="46">
        <v>18.67</v>
      </c>
      <c r="I23" s="46"/>
      <c r="J23" s="46">
        <v>18.67</v>
      </c>
      <c r="K23" s="46">
        <v>18.67</v>
      </c>
      <c r="L23" s="13"/>
      <c r="M23" s="46">
        <v>18.67</v>
      </c>
    </row>
    <row r="24" spans="1:13" ht="26.25">
      <c r="A24" s="20"/>
      <c r="B24" s="50" t="s">
        <v>173</v>
      </c>
      <c r="C24" s="46" t="s">
        <v>159</v>
      </c>
      <c r="D24" s="50" t="s">
        <v>172</v>
      </c>
      <c r="E24" s="79">
        <v>17.43</v>
      </c>
      <c r="F24" s="46"/>
      <c r="G24" s="78">
        <v>17.43</v>
      </c>
      <c r="H24" s="46">
        <v>10.63</v>
      </c>
      <c r="I24" s="46"/>
      <c r="J24" s="46">
        <v>10.63</v>
      </c>
      <c r="K24" s="46">
        <v>10.63</v>
      </c>
      <c r="L24" s="13"/>
      <c r="M24" s="46">
        <v>10.63</v>
      </c>
    </row>
    <row r="25" spans="1:13" ht="15">
      <c r="A25" s="20"/>
      <c r="B25" s="81" t="s">
        <v>44</v>
      </c>
      <c r="C25" s="52"/>
      <c r="D25" s="53"/>
      <c r="E25" s="46"/>
      <c r="F25" s="46"/>
      <c r="G25" s="46"/>
      <c r="H25" s="40"/>
      <c r="I25" s="40"/>
      <c r="J25" s="40"/>
      <c r="K25" s="40"/>
      <c r="L25" s="13"/>
      <c r="M25" s="40"/>
    </row>
    <row r="26" spans="1:13" ht="78.75">
      <c r="A26" s="20"/>
      <c r="B26" s="50" t="s">
        <v>202</v>
      </c>
      <c r="C26" s="46" t="s">
        <v>174</v>
      </c>
      <c r="D26" s="50" t="s">
        <v>172</v>
      </c>
      <c r="E26" s="79">
        <v>100</v>
      </c>
      <c r="F26" s="46"/>
      <c r="G26" s="46">
        <v>100</v>
      </c>
      <c r="H26" s="13">
        <v>100</v>
      </c>
      <c r="I26" s="13"/>
      <c r="J26" s="13">
        <v>100</v>
      </c>
      <c r="K26" s="13">
        <v>100</v>
      </c>
      <c r="L26" s="13"/>
      <c r="M26" s="13">
        <v>100</v>
      </c>
    </row>
    <row r="27" spans="1:13" ht="78.75">
      <c r="A27" s="20"/>
      <c r="B27" s="50" t="s">
        <v>175</v>
      </c>
      <c r="C27" s="46" t="s">
        <v>174</v>
      </c>
      <c r="D27" s="50" t="s">
        <v>172</v>
      </c>
      <c r="E27" s="79">
        <v>354</v>
      </c>
      <c r="F27" s="46"/>
      <c r="G27" s="46">
        <v>354</v>
      </c>
      <c r="H27" s="13">
        <v>100</v>
      </c>
      <c r="I27" s="13"/>
      <c r="J27" s="13">
        <v>100</v>
      </c>
      <c r="K27" s="13">
        <v>100</v>
      </c>
      <c r="L27" s="13"/>
      <c r="M27" s="13">
        <v>100</v>
      </c>
    </row>
    <row r="28" spans="1:13" ht="17.25" customHeight="1">
      <c r="A28" s="22"/>
      <c r="B28" s="139" t="s">
        <v>189</v>
      </c>
      <c r="C28" s="140"/>
      <c r="D28" s="141"/>
      <c r="E28" s="46"/>
      <c r="F28" s="46"/>
      <c r="G28" s="46"/>
      <c r="H28" s="13"/>
      <c r="I28" s="13"/>
      <c r="J28" s="13"/>
      <c r="K28" s="13"/>
      <c r="L28" s="13"/>
      <c r="M28" s="13"/>
    </row>
    <row r="29" spans="1:13" ht="15">
      <c r="A29" s="22"/>
      <c r="B29" s="62" t="s">
        <v>41</v>
      </c>
      <c r="C29" s="60"/>
      <c r="D29" s="59"/>
      <c r="E29" s="46"/>
      <c r="F29" s="46"/>
      <c r="G29" s="46"/>
      <c r="H29" s="13"/>
      <c r="I29" s="13"/>
      <c r="J29" s="13"/>
      <c r="K29" s="13"/>
      <c r="L29" s="13"/>
      <c r="M29" s="13"/>
    </row>
    <row r="30" spans="1:13" ht="25.5" customHeight="1">
      <c r="A30" s="22"/>
      <c r="B30" s="63" t="s">
        <v>188</v>
      </c>
      <c r="C30" s="46" t="s">
        <v>171</v>
      </c>
      <c r="D30" s="46" t="s">
        <v>191</v>
      </c>
      <c r="E30" s="46"/>
      <c r="F30" s="46"/>
      <c r="G30" s="46"/>
      <c r="H30" s="13"/>
      <c r="I30" s="13"/>
      <c r="J30" s="13"/>
      <c r="K30" s="13"/>
      <c r="L30" s="13">
        <v>30000</v>
      </c>
      <c r="M30" s="13">
        <v>30000</v>
      </c>
    </row>
    <row r="31" spans="1:13" ht="15.75" customHeight="1">
      <c r="A31" s="22"/>
      <c r="B31" s="62" t="s">
        <v>42</v>
      </c>
      <c r="C31" s="46"/>
      <c r="D31" s="46"/>
      <c r="E31" s="46"/>
      <c r="F31" s="46"/>
      <c r="G31" s="46"/>
      <c r="H31" s="13"/>
      <c r="I31" s="13"/>
      <c r="J31" s="13"/>
      <c r="K31" s="13"/>
      <c r="L31" s="13"/>
      <c r="M31" s="13"/>
    </row>
    <row r="32" spans="1:13" ht="41.25">
      <c r="A32" s="22"/>
      <c r="B32" s="63" t="s">
        <v>194</v>
      </c>
      <c r="C32" s="46" t="s">
        <v>159</v>
      </c>
      <c r="D32" s="46" t="s">
        <v>190</v>
      </c>
      <c r="E32" s="46"/>
      <c r="F32" s="46"/>
      <c r="G32" s="46"/>
      <c r="H32" s="13"/>
      <c r="I32" s="13"/>
      <c r="J32" s="13"/>
      <c r="K32" s="13"/>
      <c r="L32" s="13">
        <v>1</v>
      </c>
      <c r="M32" s="13">
        <v>1</v>
      </c>
    </row>
    <row r="33" spans="1:13" ht="15">
      <c r="A33" s="22"/>
      <c r="B33" s="62" t="s">
        <v>43</v>
      </c>
      <c r="C33" s="46"/>
      <c r="D33" s="46"/>
      <c r="E33" s="46"/>
      <c r="F33" s="46"/>
      <c r="G33" s="46"/>
      <c r="H33" s="13"/>
      <c r="I33" s="13"/>
      <c r="J33" s="13"/>
      <c r="K33" s="13"/>
      <c r="L33" s="13"/>
      <c r="M33" s="13"/>
    </row>
    <row r="34" spans="1:13" ht="27">
      <c r="A34" s="22"/>
      <c r="B34" s="63" t="s">
        <v>192</v>
      </c>
      <c r="C34" s="46" t="s">
        <v>171</v>
      </c>
      <c r="D34" s="46" t="s">
        <v>172</v>
      </c>
      <c r="E34" s="46"/>
      <c r="F34" s="46"/>
      <c r="G34" s="46"/>
      <c r="H34" s="13"/>
      <c r="I34" s="13"/>
      <c r="J34" s="13"/>
      <c r="K34" s="13"/>
      <c r="L34" s="13">
        <v>30000</v>
      </c>
      <c r="M34" s="13">
        <v>30000</v>
      </c>
    </row>
    <row r="35" spans="2:13" ht="14.25">
      <c r="B35" s="62" t="s">
        <v>44</v>
      </c>
      <c r="C35" s="16"/>
      <c r="D35" s="17"/>
      <c r="E35" s="73"/>
      <c r="F35" s="73"/>
      <c r="G35" s="73"/>
      <c r="H35" s="16"/>
      <c r="I35" s="16"/>
      <c r="J35" s="16"/>
      <c r="K35" s="16"/>
      <c r="L35" s="16"/>
      <c r="M35" s="16"/>
    </row>
    <row r="36" spans="2:13" ht="58.5" customHeight="1">
      <c r="B36" s="63" t="s">
        <v>193</v>
      </c>
      <c r="C36" s="28" t="s">
        <v>174</v>
      </c>
      <c r="D36" s="28" t="s">
        <v>172</v>
      </c>
      <c r="E36" s="73"/>
      <c r="F36" s="73"/>
      <c r="G36" s="73"/>
      <c r="H36" s="16"/>
      <c r="I36" s="16"/>
      <c r="J36" s="16"/>
      <c r="K36" s="16"/>
      <c r="L36" s="28">
        <v>0</v>
      </c>
      <c r="M36" s="28">
        <v>0</v>
      </c>
    </row>
    <row r="37" spans="1:13" ht="15.75" customHeight="1">
      <c r="A37" s="91" t="s">
        <v>108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8"/>
    </row>
    <row r="38" ht="15">
      <c r="M38" s="1" t="s">
        <v>17</v>
      </c>
    </row>
    <row r="39" spans="1:13" ht="15">
      <c r="A39" s="107" t="s">
        <v>37</v>
      </c>
      <c r="B39" s="107" t="s">
        <v>38</v>
      </c>
      <c r="C39" s="123" t="s">
        <v>39</v>
      </c>
      <c r="D39" s="123" t="s">
        <v>40</v>
      </c>
      <c r="E39" s="105" t="s">
        <v>16</v>
      </c>
      <c r="F39" s="105"/>
      <c r="G39" s="105"/>
      <c r="H39" s="105"/>
      <c r="I39" s="105"/>
      <c r="J39" s="103" t="s">
        <v>91</v>
      </c>
      <c r="K39" s="103"/>
      <c r="L39" s="103"/>
      <c r="M39" s="104"/>
    </row>
    <row r="40" spans="1:13" ht="15.75" customHeight="1">
      <c r="A40" s="107"/>
      <c r="B40" s="107"/>
      <c r="C40" s="136"/>
      <c r="D40" s="136"/>
      <c r="E40" s="100" t="s">
        <v>21</v>
      </c>
      <c r="F40" s="100"/>
      <c r="G40" s="132" t="s">
        <v>22</v>
      </c>
      <c r="H40" s="133"/>
      <c r="I40" s="100" t="s">
        <v>45</v>
      </c>
      <c r="J40" s="100" t="s">
        <v>21</v>
      </c>
      <c r="K40" s="100" t="s">
        <v>22</v>
      </c>
      <c r="L40" s="100"/>
      <c r="M40" s="100" t="s">
        <v>87</v>
      </c>
    </row>
    <row r="41" spans="1:13" ht="55.5" customHeight="1">
      <c r="A41" s="107"/>
      <c r="B41" s="107"/>
      <c r="C41" s="124"/>
      <c r="D41" s="124"/>
      <c r="E41" s="100"/>
      <c r="F41" s="100"/>
      <c r="G41" s="134"/>
      <c r="H41" s="135"/>
      <c r="I41" s="100"/>
      <c r="J41" s="100"/>
      <c r="K41" s="100"/>
      <c r="L41" s="100"/>
      <c r="M41" s="100"/>
    </row>
    <row r="42" spans="1:13" ht="15">
      <c r="A42" s="13">
        <v>1</v>
      </c>
      <c r="B42" s="13">
        <v>2</v>
      </c>
      <c r="C42" s="13">
        <v>3</v>
      </c>
      <c r="D42" s="13">
        <v>4</v>
      </c>
      <c r="E42" s="105">
        <v>5</v>
      </c>
      <c r="F42" s="105"/>
      <c r="G42" s="102">
        <v>6</v>
      </c>
      <c r="H42" s="104"/>
      <c r="I42" s="18">
        <v>7</v>
      </c>
      <c r="J42" s="18">
        <v>8</v>
      </c>
      <c r="K42" s="105">
        <v>9</v>
      </c>
      <c r="L42" s="105"/>
      <c r="M42" s="18">
        <v>10</v>
      </c>
    </row>
    <row r="43" spans="1:13" ht="15">
      <c r="A43" s="13"/>
      <c r="B43" s="47" t="s">
        <v>41</v>
      </c>
      <c r="C43" s="48"/>
      <c r="D43" s="49"/>
      <c r="E43" s="102">
        <f>J9</f>
        <v>1</v>
      </c>
      <c r="F43" s="104"/>
      <c r="G43" s="102"/>
      <c r="H43" s="104"/>
      <c r="I43" s="18"/>
      <c r="J43" s="18"/>
      <c r="K43" s="130"/>
      <c r="L43" s="131"/>
      <c r="M43" s="18"/>
    </row>
    <row r="44" spans="1:13" ht="26.25">
      <c r="A44" s="13"/>
      <c r="B44" s="50" t="s">
        <v>158</v>
      </c>
      <c r="C44" s="46" t="s">
        <v>159</v>
      </c>
      <c r="D44" s="50" t="s">
        <v>160</v>
      </c>
      <c r="E44" s="128">
        <v>1</v>
      </c>
      <c r="F44" s="128"/>
      <c r="G44" s="103"/>
      <c r="H44" s="104"/>
      <c r="I44" s="46">
        <v>1</v>
      </c>
      <c r="J44" s="46">
        <v>1</v>
      </c>
      <c r="K44" s="102"/>
      <c r="L44" s="104"/>
      <c r="M44" s="46">
        <v>1</v>
      </c>
    </row>
    <row r="45" spans="1:13" ht="26.25">
      <c r="A45" s="13"/>
      <c r="B45" s="50" t="s">
        <v>161</v>
      </c>
      <c r="C45" s="46" t="s">
        <v>159</v>
      </c>
      <c r="D45" s="50" t="s">
        <v>160</v>
      </c>
      <c r="E45" s="128">
        <v>6.5</v>
      </c>
      <c r="F45" s="128"/>
      <c r="G45" s="103"/>
      <c r="H45" s="104"/>
      <c r="I45" s="46">
        <v>6.5</v>
      </c>
      <c r="J45" s="46">
        <v>6.5</v>
      </c>
      <c r="K45" s="102"/>
      <c r="L45" s="104"/>
      <c r="M45" s="46">
        <v>6.5</v>
      </c>
    </row>
    <row r="46" spans="1:13" ht="39">
      <c r="A46" s="13"/>
      <c r="B46" s="50" t="s">
        <v>162</v>
      </c>
      <c r="C46" s="46" t="s">
        <v>159</v>
      </c>
      <c r="D46" s="50" t="s">
        <v>160</v>
      </c>
      <c r="E46" s="128" t="s">
        <v>176</v>
      </c>
      <c r="F46" s="128"/>
      <c r="G46" s="129"/>
      <c r="H46" s="116"/>
      <c r="I46" s="46" t="s">
        <v>176</v>
      </c>
      <c r="J46" s="46" t="s">
        <v>187</v>
      </c>
      <c r="K46" s="99"/>
      <c r="L46" s="99"/>
      <c r="M46" s="46" t="s">
        <v>187</v>
      </c>
    </row>
    <row r="47" spans="1:13" ht="15.75" customHeight="1">
      <c r="A47" s="13"/>
      <c r="B47" s="127" t="s">
        <v>163</v>
      </c>
      <c r="C47" s="128" t="s">
        <v>159</v>
      </c>
      <c r="D47" s="127" t="s">
        <v>160</v>
      </c>
      <c r="E47" s="142">
        <v>5.5</v>
      </c>
      <c r="F47" s="143"/>
      <c r="G47" s="119"/>
      <c r="H47" s="120"/>
      <c r="I47" s="125">
        <v>5.5</v>
      </c>
      <c r="J47" s="125">
        <v>5.5</v>
      </c>
      <c r="K47" s="119"/>
      <c r="L47" s="120"/>
      <c r="M47" s="125">
        <v>5.5</v>
      </c>
    </row>
    <row r="48" spans="1:13" ht="15">
      <c r="A48" s="15"/>
      <c r="B48" s="127"/>
      <c r="C48" s="128"/>
      <c r="D48" s="127"/>
      <c r="E48" s="144"/>
      <c r="F48" s="145"/>
      <c r="G48" s="121"/>
      <c r="H48" s="122"/>
      <c r="I48" s="126"/>
      <c r="J48" s="126"/>
      <c r="K48" s="121"/>
      <c r="L48" s="122"/>
      <c r="M48" s="126"/>
    </row>
    <row r="49" spans="1:13" ht="39">
      <c r="A49" s="15"/>
      <c r="B49" s="50" t="s">
        <v>195</v>
      </c>
      <c r="C49" s="46" t="s">
        <v>169</v>
      </c>
      <c r="D49" s="50" t="s">
        <v>196</v>
      </c>
      <c r="E49" s="117">
        <v>744400</v>
      </c>
      <c r="F49" s="118"/>
      <c r="G49" s="57"/>
      <c r="H49" s="58"/>
      <c r="I49" s="60">
        <v>744400</v>
      </c>
      <c r="J49" s="60">
        <v>785900</v>
      </c>
      <c r="K49" s="115"/>
      <c r="L49" s="116"/>
      <c r="M49" s="60">
        <v>785900</v>
      </c>
    </row>
    <row r="50" spans="1:13" s="16" customFormat="1" ht="15">
      <c r="A50" s="13"/>
      <c r="B50" s="23" t="s">
        <v>42</v>
      </c>
      <c r="C50" s="14"/>
      <c r="D50" s="14"/>
      <c r="E50" s="128"/>
      <c r="F50" s="128"/>
      <c r="G50" s="115"/>
      <c r="H50" s="116"/>
      <c r="I50" s="46"/>
      <c r="J50" s="46"/>
      <c r="K50" s="115"/>
      <c r="L50" s="116"/>
      <c r="M50" s="46"/>
    </row>
    <row r="51" spans="1:13" ht="15">
      <c r="A51" s="40"/>
      <c r="B51" s="59" t="s">
        <v>164</v>
      </c>
      <c r="C51" s="60" t="s">
        <v>159</v>
      </c>
      <c r="D51" s="50" t="s">
        <v>160</v>
      </c>
      <c r="E51" s="128">
        <v>69.1</v>
      </c>
      <c r="F51" s="128"/>
      <c r="G51" s="61"/>
      <c r="H51" s="58"/>
      <c r="I51" s="46">
        <v>69.1</v>
      </c>
      <c r="J51" s="46">
        <v>69.1</v>
      </c>
      <c r="K51" s="115"/>
      <c r="L51" s="116"/>
      <c r="M51" s="46">
        <v>69.1</v>
      </c>
    </row>
    <row r="52" spans="1:13" ht="15">
      <c r="A52" s="13"/>
      <c r="B52" s="50" t="s">
        <v>165</v>
      </c>
      <c r="C52" s="46" t="s">
        <v>166</v>
      </c>
      <c r="D52" s="50" t="s">
        <v>160</v>
      </c>
      <c r="E52" s="128">
        <v>3.7</v>
      </c>
      <c r="F52" s="128"/>
      <c r="G52" s="54"/>
      <c r="H52" s="55"/>
      <c r="I52" s="46">
        <v>3.7</v>
      </c>
      <c r="J52" s="46">
        <v>3.7</v>
      </c>
      <c r="K52" s="115"/>
      <c r="L52" s="116"/>
      <c r="M52" s="46">
        <v>3.7</v>
      </c>
    </row>
    <row r="53" spans="1:13" ht="15">
      <c r="A53" s="13"/>
      <c r="B53" s="50" t="s">
        <v>167</v>
      </c>
      <c r="C53" s="46" t="s">
        <v>168</v>
      </c>
      <c r="D53" s="50" t="s">
        <v>160</v>
      </c>
      <c r="E53" s="128">
        <v>37.96</v>
      </c>
      <c r="F53" s="128"/>
      <c r="G53" s="54"/>
      <c r="H53" s="55"/>
      <c r="I53" s="46">
        <v>37.96</v>
      </c>
      <c r="J53" s="46">
        <v>37.96</v>
      </c>
      <c r="K53" s="115"/>
      <c r="L53" s="116"/>
      <c r="M53" s="46">
        <v>37.96</v>
      </c>
    </row>
    <row r="54" spans="1:13" ht="15">
      <c r="A54" s="13"/>
      <c r="B54" s="50" t="s">
        <v>167</v>
      </c>
      <c r="C54" s="46" t="s">
        <v>169</v>
      </c>
      <c r="D54" s="50" t="s">
        <v>160</v>
      </c>
      <c r="E54" s="128">
        <v>395.273</v>
      </c>
      <c r="F54" s="128"/>
      <c r="G54" s="54"/>
      <c r="H54" s="55"/>
      <c r="I54" s="46">
        <v>395.273</v>
      </c>
      <c r="J54" s="46">
        <v>395.273</v>
      </c>
      <c r="K54" s="115"/>
      <c r="L54" s="116"/>
      <c r="M54" s="46">
        <v>395.273</v>
      </c>
    </row>
    <row r="55" spans="1:13" ht="15">
      <c r="A55" s="13"/>
      <c r="B55" s="51" t="s">
        <v>43</v>
      </c>
      <c r="C55" s="52"/>
      <c r="D55" s="14"/>
      <c r="E55" s="128"/>
      <c r="F55" s="128"/>
      <c r="G55" s="54"/>
      <c r="H55" s="55"/>
      <c r="I55" s="46"/>
      <c r="J55" s="46"/>
      <c r="K55" s="115"/>
      <c r="L55" s="116"/>
      <c r="M55" s="46"/>
    </row>
    <row r="56" spans="1:13" ht="39">
      <c r="A56" s="13"/>
      <c r="B56" s="50" t="s">
        <v>170</v>
      </c>
      <c r="C56" s="46" t="s">
        <v>171</v>
      </c>
      <c r="D56" s="50" t="s">
        <v>172</v>
      </c>
      <c r="E56" s="128">
        <v>18.67</v>
      </c>
      <c r="F56" s="128"/>
      <c r="G56" s="54"/>
      <c r="H56" s="55"/>
      <c r="I56" s="46">
        <v>18.67</v>
      </c>
      <c r="J56" s="46">
        <v>18.67</v>
      </c>
      <c r="K56" s="115"/>
      <c r="L56" s="116"/>
      <c r="M56" s="46">
        <v>18.67</v>
      </c>
    </row>
    <row r="57" spans="1:13" ht="26.25">
      <c r="A57" s="13"/>
      <c r="B57" s="50" t="s">
        <v>173</v>
      </c>
      <c r="C57" s="46" t="s">
        <v>159</v>
      </c>
      <c r="D57" s="50" t="s">
        <v>172</v>
      </c>
      <c r="E57" s="128">
        <v>10.63</v>
      </c>
      <c r="F57" s="128"/>
      <c r="G57" s="54"/>
      <c r="H57" s="55"/>
      <c r="I57" s="46">
        <v>10.63</v>
      </c>
      <c r="J57" s="46">
        <v>10.63</v>
      </c>
      <c r="K57" s="115"/>
      <c r="L57" s="116"/>
      <c r="M57" s="46">
        <v>10.63</v>
      </c>
    </row>
    <row r="58" spans="1:13" ht="15">
      <c r="A58" s="13"/>
      <c r="B58" s="51" t="s">
        <v>44</v>
      </c>
      <c r="C58" s="52"/>
      <c r="D58" s="14"/>
      <c r="E58" s="107"/>
      <c r="F58" s="107"/>
      <c r="G58" s="54"/>
      <c r="H58" s="55"/>
      <c r="I58" s="40"/>
      <c r="J58" s="40"/>
      <c r="K58" s="115"/>
      <c r="L58" s="116"/>
      <c r="M58" s="40"/>
    </row>
    <row r="59" spans="1:13" ht="66">
      <c r="A59" s="13"/>
      <c r="B59" s="50" t="s">
        <v>197</v>
      </c>
      <c r="C59" s="46" t="s">
        <v>174</v>
      </c>
      <c r="D59" s="50" t="s">
        <v>172</v>
      </c>
      <c r="E59" s="107">
        <v>100</v>
      </c>
      <c r="F59" s="107"/>
      <c r="G59" s="54"/>
      <c r="H59" s="55"/>
      <c r="I59" s="13">
        <v>100</v>
      </c>
      <c r="J59" s="13">
        <v>100</v>
      </c>
      <c r="K59" s="115"/>
      <c r="L59" s="116"/>
      <c r="M59" s="13">
        <v>100</v>
      </c>
    </row>
    <row r="60" spans="1:13" ht="78.75">
      <c r="A60" s="13"/>
      <c r="B60" s="50" t="s">
        <v>175</v>
      </c>
      <c r="C60" s="46" t="s">
        <v>174</v>
      </c>
      <c r="D60" s="50" t="s">
        <v>172</v>
      </c>
      <c r="E60" s="137">
        <v>100</v>
      </c>
      <c r="F60" s="138"/>
      <c r="G60" s="54"/>
      <c r="H60" s="55"/>
      <c r="I60" s="19">
        <v>100</v>
      </c>
      <c r="J60" s="19">
        <v>100</v>
      </c>
      <c r="K60" s="115"/>
      <c r="L60" s="116"/>
      <c r="M60" s="19">
        <v>100</v>
      </c>
    </row>
  </sheetData>
  <sheetProtection/>
  <mergeCells count="86">
    <mergeCell ref="G50:H50"/>
    <mergeCell ref="M47:M48"/>
    <mergeCell ref="B28:D28"/>
    <mergeCell ref="E55:F55"/>
    <mergeCell ref="E56:F56"/>
    <mergeCell ref="E57:F57"/>
    <mergeCell ref="E47:F48"/>
    <mergeCell ref="B47:B48"/>
    <mergeCell ref="C47:C48"/>
    <mergeCell ref="D47:D48"/>
    <mergeCell ref="E59:F59"/>
    <mergeCell ref="E58:F58"/>
    <mergeCell ref="E60:F60"/>
    <mergeCell ref="E50:F50"/>
    <mergeCell ref="E51:F51"/>
    <mergeCell ref="E52:F52"/>
    <mergeCell ref="E53:F53"/>
    <mergeCell ref="E54:F54"/>
    <mergeCell ref="A1:I1"/>
    <mergeCell ref="J1:L1"/>
    <mergeCell ref="A3:L3"/>
    <mergeCell ref="A5:A6"/>
    <mergeCell ref="B5:B6"/>
    <mergeCell ref="E5:G5"/>
    <mergeCell ref="H5:J5"/>
    <mergeCell ref="K5:M5"/>
    <mergeCell ref="C5:C6"/>
    <mergeCell ref="D5:D6"/>
    <mergeCell ref="E40:F41"/>
    <mergeCell ref="D39:D41"/>
    <mergeCell ref="I40:I41"/>
    <mergeCell ref="E44:F44"/>
    <mergeCell ref="E45:F45"/>
    <mergeCell ref="E46:F46"/>
    <mergeCell ref="E43:F43"/>
    <mergeCell ref="G42:H42"/>
    <mergeCell ref="E42:F42"/>
    <mergeCell ref="A37:L37"/>
    <mergeCell ref="G43:H43"/>
    <mergeCell ref="G40:H41"/>
    <mergeCell ref="K40:L41"/>
    <mergeCell ref="A39:A41"/>
    <mergeCell ref="B39:B41"/>
    <mergeCell ref="J39:M39"/>
    <mergeCell ref="M40:M41"/>
    <mergeCell ref="E39:I39"/>
    <mergeCell ref="C39:C41"/>
    <mergeCell ref="D12:D13"/>
    <mergeCell ref="K42:L42"/>
    <mergeCell ref="G46:H46"/>
    <mergeCell ref="K46:L46"/>
    <mergeCell ref="E12:E13"/>
    <mergeCell ref="F12:F13"/>
    <mergeCell ref="G12:G13"/>
    <mergeCell ref="H12:H13"/>
    <mergeCell ref="K43:L43"/>
    <mergeCell ref="K44:L44"/>
    <mergeCell ref="M12:M13"/>
    <mergeCell ref="L12:L13"/>
    <mergeCell ref="I12:I13"/>
    <mergeCell ref="G44:H44"/>
    <mergeCell ref="G45:H45"/>
    <mergeCell ref="I47:I48"/>
    <mergeCell ref="J47:J48"/>
    <mergeCell ref="G47:H48"/>
    <mergeCell ref="K45:L45"/>
    <mergeCell ref="J40:J41"/>
    <mergeCell ref="E49:F49"/>
    <mergeCell ref="K47:L48"/>
    <mergeCell ref="K49:L49"/>
    <mergeCell ref="K50:L50"/>
    <mergeCell ref="K51:L51"/>
    <mergeCell ref="A12:A13"/>
    <mergeCell ref="J12:J13"/>
    <mergeCell ref="K12:K13"/>
    <mergeCell ref="B12:B13"/>
    <mergeCell ref="C12:C13"/>
    <mergeCell ref="K58:L58"/>
    <mergeCell ref="K59:L59"/>
    <mergeCell ref="K60:L60"/>
    <mergeCell ref="K52:L52"/>
    <mergeCell ref="K53:L53"/>
    <mergeCell ref="K54:L54"/>
    <mergeCell ref="K55:L55"/>
    <mergeCell ref="K56:L56"/>
    <mergeCell ref="K57:L57"/>
  </mergeCells>
  <printOptions/>
  <pageMargins left="0.7086614173228347" right="0.31496062992125984" top="0.15748031496062992" bottom="0.15748031496062992" header="0.11811023622047245" footer="0.11811023622047245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14"/>
  <sheetViews>
    <sheetView view="pageBreakPreview" zoomScaleSheetLayoutView="100" zoomScalePageLayoutView="0" workbookViewId="0" topLeftCell="A1">
      <selection activeCell="I13" sqref="I13"/>
    </sheetView>
  </sheetViews>
  <sheetFormatPr defaultColWidth="9.140625" defaultRowHeight="15"/>
  <cols>
    <col min="1" max="1" width="25.00390625" style="0" customWidth="1"/>
    <col min="2" max="2" width="12.2812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</cols>
  <sheetData>
    <row r="1" spans="1:11" ht="15">
      <c r="A1" s="91" t="s">
        <v>48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ht="15">
      <c r="K2" s="1" t="s">
        <v>17</v>
      </c>
    </row>
    <row r="3" spans="1:11" ht="25.5" customHeight="1">
      <c r="A3" s="123" t="s">
        <v>3</v>
      </c>
      <c r="B3" s="107" t="s">
        <v>88</v>
      </c>
      <c r="C3" s="107"/>
      <c r="D3" s="107" t="s">
        <v>89</v>
      </c>
      <c r="E3" s="107"/>
      <c r="F3" s="107" t="s">
        <v>90</v>
      </c>
      <c r="G3" s="107"/>
      <c r="H3" s="107" t="s">
        <v>16</v>
      </c>
      <c r="I3" s="107"/>
      <c r="J3" s="107" t="s">
        <v>91</v>
      </c>
      <c r="K3" s="107"/>
    </row>
    <row r="4" spans="1:11" ht="30.75">
      <c r="A4" s="124"/>
      <c r="B4" s="13" t="s">
        <v>21</v>
      </c>
      <c r="C4" s="13" t="s">
        <v>22</v>
      </c>
      <c r="D4" s="13" t="s">
        <v>21</v>
      </c>
      <c r="E4" s="13" t="s">
        <v>22</v>
      </c>
      <c r="F4" s="13" t="s">
        <v>21</v>
      </c>
      <c r="G4" s="13" t="s">
        <v>22</v>
      </c>
      <c r="H4" s="13" t="s">
        <v>21</v>
      </c>
      <c r="I4" s="13" t="s">
        <v>22</v>
      </c>
      <c r="J4" s="13" t="s">
        <v>21</v>
      </c>
      <c r="K4" s="13" t="s">
        <v>22</v>
      </c>
    </row>
    <row r="5" spans="1:11" ht="1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</row>
    <row r="6" spans="1:11" ht="15">
      <c r="A6" s="13" t="s">
        <v>181</v>
      </c>
      <c r="B6" s="13">
        <v>333100</v>
      </c>
      <c r="C6" s="13"/>
      <c r="D6" s="13">
        <v>364400</v>
      </c>
      <c r="E6" s="13"/>
      <c r="F6" s="13">
        <v>401300</v>
      </c>
      <c r="G6" s="13"/>
      <c r="H6" s="13">
        <v>413800</v>
      </c>
      <c r="I6" s="13"/>
      <c r="J6" s="13">
        <v>430500</v>
      </c>
      <c r="K6" s="13"/>
    </row>
    <row r="7" spans="1:11" ht="30.75">
      <c r="A7" s="13" t="s">
        <v>182</v>
      </c>
      <c r="B7" s="13">
        <v>106000</v>
      </c>
      <c r="C7" s="13"/>
      <c r="D7" s="13">
        <v>116600</v>
      </c>
      <c r="E7" s="13"/>
      <c r="F7" s="13">
        <v>128900</v>
      </c>
      <c r="G7" s="13"/>
      <c r="H7" s="13">
        <v>131800</v>
      </c>
      <c r="I7" s="13"/>
      <c r="J7" s="13">
        <v>138900</v>
      </c>
      <c r="K7" s="13"/>
    </row>
    <row r="8" spans="1:11" ht="15">
      <c r="A8" s="13" t="s">
        <v>186</v>
      </c>
      <c r="B8" s="13">
        <v>21000</v>
      </c>
      <c r="C8" s="13"/>
      <c r="D8" s="13">
        <v>22500</v>
      </c>
      <c r="E8" s="13"/>
      <c r="F8" s="13">
        <v>24700</v>
      </c>
      <c r="G8" s="13"/>
      <c r="H8" s="13">
        <v>26400</v>
      </c>
      <c r="I8" s="13"/>
      <c r="J8" s="13">
        <v>28700</v>
      </c>
      <c r="K8" s="13"/>
    </row>
    <row r="9" spans="1:11" ht="15">
      <c r="A9" s="13" t="s">
        <v>183</v>
      </c>
      <c r="B9" s="13">
        <v>19000</v>
      </c>
      <c r="C9" s="13"/>
      <c r="D9" s="13"/>
      <c r="E9" s="13"/>
      <c r="F9" s="13"/>
      <c r="G9" s="13"/>
      <c r="H9" s="13"/>
      <c r="I9" s="13"/>
      <c r="J9" s="13"/>
      <c r="K9" s="13"/>
    </row>
    <row r="10" spans="1:11" ht="15">
      <c r="A10" s="13" t="s">
        <v>184</v>
      </c>
      <c r="B10" s="13">
        <v>17500</v>
      </c>
      <c r="C10" s="13"/>
      <c r="D10" s="13">
        <v>20000</v>
      </c>
      <c r="E10" s="13"/>
      <c r="F10" s="13">
        <v>20800</v>
      </c>
      <c r="G10" s="13"/>
      <c r="H10" s="13">
        <v>21100</v>
      </c>
      <c r="I10" s="13"/>
      <c r="J10" s="13">
        <v>25700</v>
      </c>
      <c r="K10" s="13"/>
    </row>
    <row r="11" spans="1:11" ht="15">
      <c r="A11" s="13" t="s">
        <v>185</v>
      </c>
      <c r="B11" s="13">
        <v>1000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5">
      <c r="A12" s="13" t="s">
        <v>15</v>
      </c>
      <c r="B12" s="13">
        <f>SUM(B6:B11)</f>
        <v>497600</v>
      </c>
      <c r="C12" s="13">
        <f>SUM(C6:C11)</f>
        <v>0</v>
      </c>
      <c r="D12" s="13">
        <f>SUM(D6:D11)</f>
        <v>523500</v>
      </c>
      <c r="E12" s="13">
        <f>SUM(E6:E11)</f>
        <v>0</v>
      </c>
      <c r="F12" s="13">
        <f>SUM(F6:F11)</f>
        <v>575700</v>
      </c>
      <c r="G12" s="13"/>
      <c r="H12" s="13">
        <f>SUM(H6:H11)</f>
        <v>593100</v>
      </c>
      <c r="I12" s="13"/>
      <c r="J12" s="13">
        <f>SUM(J6:J11)</f>
        <v>623800</v>
      </c>
      <c r="K12" s="13"/>
    </row>
    <row r="13" spans="1:11" ht="78">
      <c r="A13" s="13" t="s">
        <v>47</v>
      </c>
      <c r="B13" s="13" t="s">
        <v>25</v>
      </c>
      <c r="C13" s="13"/>
      <c r="D13" s="13" t="s">
        <v>25</v>
      </c>
      <c r="E13" s="13"/>
      <c r="F13" s="13" t="s">
        <v>25</v>
      </c>
      <c r="G13" s="13"/>
      <c r="H13" s="13" t="s">
        <v>25</v>
      </c>
      <c r="I13" s="13"/>
      <c r="J13" s="13" t="s">
        <v>25</v>
      </c>
      <c r="K13" s="13"/>
    </row>
    <row r="14" ht="14.25">
      <c r="H14">
        <f>SUM(H6:H12)</f>
        <v>1186200</v>
      </c>
    </row>
  </sheetData>
  <sheetProtection/>
  <mergeCells count="8">
    <mergeCell ref="A1:I1"/>
    <mergeCell ref="J1:K1"/>
    <mergeCell ref="A3:A4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P12"/>
  <sheetViews>
    <sheetView view="pageBreakPreview" zoomScaleSheetLayoutView="100" zoomScalePageLayoutView="0" workbookViewId="0" topLeftCell="A1">
      <selection activeCell="O7" sqref="O7:O11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11" ht="15">
      <c r="A1" s="91" t="s">
        <v>49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ht="15">
      <c r="K2" s="1"/>
    </row>
    <row r="3" spans="1:16" ht="25.5" customHeight="1">
      <c r="A3" s="123" t="s">
        <v>37</v>
      </c>
      <c r="B3" s="123" t="s">
        <v>50</v>
      </c>
      <c r="C3" s="107" t="s">
        <v>88</v>
      </c>
      <c r="D3" s="107"/>
      <c r="E3" s="107"/>
      <c r="F3" s="107"/>
      <c r="G3" s="107" t="s">
        <v>111</v>
      </c>
      <c r="H3" s="107"/>
      <c r="I3" s="107"/>
      <c r="J3" s="107"/>
      <c r="K3" s="107" t="s">
        <v>12</v>
      </c>
      <c r="L3" s="107"/>
      <c r="M3" s="107" t="s">
        <v>13</v>
      </c>
      <c r="N3" s="107"/>
      <c r="O3" s="107" t="s">
        <v>112</v>
      </c>
      <c r="P3" s="107"/>
    </row>
    <row r="4" spans="1:16" ht="47.25" customHeight="1">
      <c r="A4" s="136"/>
      <c r="B4" s="136"/>
      <c r="C4" s="107" t="s">
        <v>21</v>
      </c>
      <c r="D4" s="107"/>
      <c r="E4" s="107" t="s">
        <v>22</v>
      </c>
      <c r="F4" s="107"/>
      <c r="G4" s="107" t="s">
        <v>21</v>
      </c>
      <c r="H4" s="107"/>
      <c r="I4" s="107" t="s">
        <v>22</v>
      </c>
      <c r="J4" s="107"/>
      <c r="K4" s="123" t="s">
        <v>21</v>
      </c>
      <c r="L4" s="123" t="s">
        <v>22</v>
      </c>
      <c r="M4" s="123" t="s">
        <v>21</v>
      </c>
      <c r="N4" s="123" t="s">
        <v>22</v>
      </c>
      <c r="O4" s="123" t="s">
        <v>21</v>
      </c>
      <c r="P4" s="123" t="s">
        <v>22</v>
      </c>
    </row>
    <row r="5" spans="1:16" ht="47.25" customHeight="1">
      <c r="A5" s="124"/>
      <c r="B5" s="124"/>
      <c r="C5" s="13" t="s">
        <v>109</v>
      </c>
      <c r="D5" s="13" t="s">
        <v>110</v>
      </c>
      <c r="E5" s="13" t="s">
        <v>109</v>
      </c>
      <c r="F5" s="13" t="s">
        <v>110</v>
      </c>
      <c r="G5" s="13" t="s">
        <v>109</v>
      </c>
      <c r="H5" s="13" t="s">
        <v>110</v>
      </c>
      <c r="I5" s="13" t="s">
        <v>109</v>
      </c>
      <c r="J5" s="13" t="s">
        <v>110</v>
      </c>
      <c r="K5" s="124"/>
      <c r="L5" s="124"/>
      <c r="M5" s="124"/>
      <c r="N5" s="124"/>
      <c r="O5" s="124"/>
      <c r="P5" s="124"/>
    </row>
    <row r="6" spans="1:16" ht="1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</row>
    <row r="7" spans="1:16" ht="15">
      <c r="A7" s="13"/>
      <c r="B7" s="23" t="s">
        <v>177</v>
      </c>
      <c r="C7" s="29">
        <v>1</v>
      </c>
      <c r="D7" s="23">
        <v>1</v>
      </c>
      <c r="E7" s="23"/>
      <c r="F7" s="23"/>
      <c r="G7" s="23">
        <v>1</v>
      </c>
      <c r="H7" s="23">
        <v>1</v>
      </c>
      <c r="I7" s="23"/>
      <c r="J7" s="23"/>
      <c r="K7" s="23">
        <v>1</v>
      </c>
      <c r="L7" s="23"/>
      <c r="M7" s="23">
        <v>1</v>
      </c>
      <c r="N7" s="23"/>
      <c r="O7" s="23">
        <v>1</v>
      </c>
      <c r="P7" s="23"/>
    </row>
    <row r="8" spans="1:16" ht="15">
      <c r="A8" s="13"/>
      <c r="B8" s="23" t="s">
        <v>178</v>
      </c>
      <c r="C8" s="29">
        <v>4</v>
      </c>
      <c r="D8" s="23">
        <v>4</v>
      </c>
      <c r="E8" s="23"/>
      <c r="F8" s="23"/>
      <c r="G8" s="23">
        <v>4</v>
      </c>
      <c r="H8" s="23">
        <v>4</v>
      </c>
      <c r="I8" s="23"/>
      <c r="J8" s="23"/>
      <c r="K8" s="23">
        <v>4</v>
      </c>
      <c r="L8" s="23"/>
      <c r="M8" s="23">
        <v>4</v>
      </c>
      <c r="N8" s="23"/>
      <c r="O8" s="23">
        <v>4</v>
      </c>
      <c r="P8" s="23"/>
    </row>
    <row r="9" spans="1:16" ht="30.75">
      <c r="A9" s="13"/>
      <c r="B9" s="23" t="s">
        <v>179</v>
      </c>
      <c r="C9" s="29">
        <v>1</v>
      </c>
      <c r="D9" s="23">
        <v>1</v>
      </c>
      <c r="E9" s="23"/>
      <c r="F9" s="23"/>
      <c r="G9" s="23">
        <v>1</v>
      </c>
      <c r="H9" s="23">
        <v>1</v>
      </c>
      <c r="I9" s="23"/>
      <c r="J9" s="23"/>
      <c r="K9" s="23">
        <v>1</v>
      </c>
      <c r="L9" s="23"/>
      <c r="M9" s="23">
        <v>1</v>
      </c>
      <c r="N9" s="23"/>
      <c r="O9" s="23">
        <v>1</v>
      </c>
      <c r="P9" s="23"/>
    </row>
    <row r="10" spans="1:16" ht="15">
      <c r="A10" s="13"/>
      <c r="B10" s="23" t="s">
        <v>180</v>
      </c>
      <c r="C10" s="29">
        <v>0.5</v>
      </c>
      <c r="D10" s="23">
        <v>0.5</v>
      </c>
      <c r="E10" s="23"/>
      <c r="F10" s="23"/>
      <c r="G10" s="23">
        <v>0.5</v>
      </c>
      <c r="H10" s="23">
        <v>0.5</v>
      </c>
      <c r="I10" s="23"/>
      <c r="J10" s="23"/>
      <c r="K10" s="23">
        <v>0.5</v>
      </c>
      <c r="L10" s="23"/>
      <c r="M10" s="23">
        <v>0.5</v>
      </c>
      <c r="N10" s="23"/>
      <c r="O10" s="23">
        <v>0.5</v>
      </c>
      <c r="P10" s="23"/>
    </row>
    <row r="11" spans="1:16" ht="15">
      <c r="A11" s="13"/>
      <c r="B11" s="13" t="s">
        <v>15</v>
      </c>
      <c r="C11" s="29">
        <f>SUM(C7:C10)</f>
        <v>6.5</v>
      </c>
      <c r="D11" s="29">
        <f>SUM(D7:D10)</f>
        <v>6.5</v>
      </c>
      <c r="E11" s="29">
        <f aca="true" t="shared" si="0" ref="E11:K11">SUM(E7:E10)</f>
        <v>0</v>
      </c>
      <c r="F11" s="29">
        <f t="shared" si="0"/>
        <v>0</v>
      </c>
      <c r="G11" s="29">
        <f t="shared" si="0"/>
        <v>6.5</v>
      </c>
      <c r="H11" s="29">
        <f t="shared" si="0"/>
        <v>6.5</v>
      </c>
      <c r="I11" s="29">
        <f t="shared" si="0"/>
        <v>0</v>
      </c>
      <c r="J11" s="29">
        <f t="shared" si="0"/>
        <v>0</v>
      </c>
      <c r="K11" s="29">
        <f t="shared" si="0"/>
        <v>6.5</v>
      </c>
      <c r="L11" s="29"/>
      <c r="M11" s="29">
        <f>SUM(M7:M10)</f>
        <v>6.5</v>
      </c>
      <c r="N11" s="13"/>
      <c r="O11" s="29">
        <f>SUM(O7:O10)</f>
        <v>6.5</v>
      </c>
      <c r="P11" s="13"/>
    </row>
    <row r="12" spans="1:16" ht="62.25">
      <c r="A12" s="13"/>
      <c r="B12" s="13" t="s">
        <v>51</v>
      </c>
      <c r="C12" s="13" t="s">
        <v>25</v>
      </c>
      <c r="D12" s="13" t="s">
        <v>25</v>
      </c>
      <c r="E12" s="13"/>
      <c r="F12" s="13"/>
      <c r="G12" s="13" t="s">
        <v>25</v>
      </c>
      <c r="H12" s="13" t="s">
        <v>25</v>
      </c>
      <c r="I12" s="13"/>
      <c r="J12" s="13"/>
      <c r="K12" s="13" t="s">
        <v>25</v>
      </c>
      <c r="L12" s="13"/>
      <c r="M12" s="13" t="s">
        <v>25</v>
      </c>
      <c r="N12" s="13"/>
      <c r="O12" s="13" t="s">
        <v>25</v>
      </c>
      <c r="P12" s="13"/>
    </row>
  </sheetData>
  <sheetProtection/>
  <mergeCells count="19">
    <mergeCell ref="M3:N3"/>
    <mergeCell ref="A1:I1"/>
    <mergeCell ref="J1:K1"/>
    <mergeCell ref="C3:F3"/>
    <mergeCell ref="G3:J3"/>
    <mergeCell ref="K3:L3"/>
    <mergeCell ref="B3:B5"/>
    <mergeCell ref="A3:A5"/>
    <mergeCell ref="K4:K5"/>
    <mergeCell ref="O3:P3"/>
    <mergeCell ref="C4:D4"/>
    <mergeCell ref="E4:F4"/>
    <mergeCell ref="G4:H4"/>
    <mergeCell ref="I4:J4"/>
    <mergeCell ref="L4:L5"/>
    <mergeCell ref="M4:M5"/>
    <mergeCell ref="N4:N5"/>
    <mergeCell ref="O4:O5"/>
    <mergeCell ref="P4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18"/>
  <sheetViews>
    <sheetView view="pageBreakPreview" zoomScaleSheetLayoutView="100" zoomScalePageLayoutView="0" workbookViewId="0" topLeftCell="A1">
      <selection activeCell="A1" sqref="A1:L1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7.140625" style="0" customWidth="1"/>
    <col min="4" max="4" width="13.140625" style="0" customWidth="1"/>
    <col min="5" max="5" width="12.8515625" style="0" customWidth="1"/>
    <col min="7" max="7" width="11.421875" style="0" customWidth="1"/>
    <col min="8" max="8" width="13.28125" style="0" customWidth="1"/>
    <col min="9" max="9" width="10.28125" style="0" customWidth="1"/>
    <col min="10" max="10" width="12.28125" style="0" customWidth="1"/>
    <col min="11" max="11" width="13.140625" style="0" customWidth="1"/>
    <col min="12" max="12" width="7.00390625" style="0" customWidth="1"/>
  </cols>
  <sheetData>
    <row r="1" spans="1:12" ht="15">
      <c r="A1" s="91" t="s">
        <v>113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5">
      <c r="A3" s="91" t="s">
        <v>114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3" ht="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1" t="s">
        <v>17</v>
      </c>
    </row>
    <row r="5" spans="1:13" ht="45.75" customHeight="1">
      <c r="A5" s="107" t="s">
        <v>37</v>
      </c>
      <c r="B5" s="107" t="s">
        <v>52</v>
      </c>
      <c r="C5" s="107" t="s">
        <v>53</v>
      </c>
      <c r="D5" s="107" t="s">
        <v>88</v>
      </c>
      <c r="E5" s="107"/>
      <c r="F5" s="107"/>
      <c r="G5" s="107" t="s">
        <v>89</v>
      </c>
      <c r="H5" s="107"/>
      <c r="I5" s="107"/>
      <c r="J5" s="107" t="s">
        <v>90</v>
      </c>
      <c r="K5" s="107"/>
      <c r="L5" s="107"/>
      <c r="M5" s="107"/>
    </row>
    <row r="6" spans="1:13" ht="31.5" customHeight="1">
      <c r="A6" s="107"/>
      <c r="B6" s="107"/>
      <c r="C6" s="107"/>
      <c r="D6" s="13" t="s">
        <v>21</v>
      </c>
      <c r="E6" s="13" t="s">
        <v>22</v>
      </c>
      <c r="F6" s="13" t="s">
        <v>57</v>
      </c>
      <c r="G6" s="13" t="s">
        <v>21</v>
      </c>
      <c r="H6" s="13" t="s">
        <v>22</v>
      </c>
      <c r="I6" s="15" t="s">
        <v>58</v>
      </c>
      <c r="J6" s="13" t="s">
        <v>21</v>
      </c>
      <c r="K6" s="13" t="s">
        <v>22</v>
      </c>
      <c r="L6" s="107" t="s">
        <v>56</v>
      </c>
      <c r="M6" s="107"/>
    </row>
    <row r="7" spans="1:13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07">
        <v>12</v>
      </c>
      <c r="M7" s="107"/>
    </row>
    <row r="8" spans="1:13" ht="15">
      <c r="A8" s="13"/>
      <c r="B8" s="23"/>
      <c r="C8" s="23"/>
      <c r="D8" s="23"/>
      <c r="E8" s="23"/>
      <c r="F8" s="23"/>
      <c r="G8" s="23"/>
      <c r="H8" s="23"/>
      <c r="I8" s="23"/>
      <c r="J8" s="23"/>
      <c r="K8" s="23"/>
      <c r="L8" s="107"/>
      <c r="M8" s="107"/>
    </row>
    <row r="9" spans="1:13" ht="15">
      <c r="A9" s="13"/>
      <c r="B9" s="13" t="s">
        <v>15</v>
      </c>
      <c r="C9" s="23"/>
      <c r="D9" s="23"/>
      <c r="E9" s="23"/>
      <c r="F9" s="23"/>
      <c r="G9" s="23"/>
      <c r="H9" s="23"/>
      <c r="I9" s="23"/>
      <c r="J9" s="23"/>
      <c r="K9" s="23"/>
      <c r="L9" s="107"/>
      <c r="M9" s="107"/>
    </row>
    <row r="10" spans="2:13" ht="15.75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5.75" customHeight="1">
      <c r="A11" s="91" t="s">
        <v>115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8"/>
    </row>
    <row r="12" spans="1:13" ht="1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1" t="s">
        <v>17</v>
      </c>
    </row>
    <row r="13" spans="1:13" ht="15.75" customHeight="1">
      <c r="A13" s="107" t="s">
        <v>37</v>
      </c>
      <c r="B13" s="107" t="s">
        <v>52</v>
      </c>
      <c r="C13" s="107" t="s">
        <v>53</v>
      </c>
      <c r="D13" s="99" t="s">
        <v>16</v>
      </c>
      <c r="E13" s="99"/>
      <c r="F13" s="99"/>
      <c r="G13" s="99"/>
      <c r="H13" s="99"/>
      <c r="I13" s="107" t="s">
        <v>91</v>
      </c>
      <c r="J13" s="107"/>
      <c r="K13" s="107"/>
      <c r="L13" s="107"/>
      <c r="M13" s="107"/>
    </row>
    <row r="14" spans="1:13" ht="24" customHeight="1">
      <c r="A14" s="107"/>
      <c r="B14" s="107"/>
      <c r="C14" s="107"/>
      <c r="D14" s="99" t="s">
        <v>21</v>
      </c>
      <c r="E14" s="99"/>
      <c r="F14" s="99" t="s">
        <v>22</v>
      </c>
      <c r="G14" s="99"/>
      <c r="H14" s="100" t="s">
        <v>54</v>
      </c>
      <c r="I14" s="99" t="s">
        <v>21</v>
      </c>
      <c r="J14" s="99"/>
      <c r="K14" s="99" t="s">
        <v>22</v>
      </c>
      <c r="L14" s="99"/>
      <c r="M14" s="100" t="s">
        <v>55</v>
      </c>
    </row>
    <row r="15" spans="1:13" ht="15.75" customHeight="1">
      <c r="A15" s="107"/>
      <c r="B15" s="107"/>
      <c r="C15" s="107"/>
      <c r="D15" s="99"/>
      <c r="E15" s="99"/>
      <c r="F15" s="99"/>
      <c r="G15" s="99"/>
      <c r="H15" s="99"/>
      <c r="I15" s="99"/>
      <c r="J15" s="99"/>
      <c r="K15" s="99"/>
      <c r="L15" s="99"/>
      <c r="M15" s="99"/>
    </row>
    <row r="16" spans="1:13" ht="15">
      <c r="A16" s="13">
        <v>1</v>
      </c>
      <c r="B16" s="13">
        <v>2</v>
      </c>
      <c r="C16" s="13">
        <v>3</v>
      </c>
      <c r="D16" s="99">
        <v>4</v>
      </c>
      <c r="E16" s="99"/>
      <c r="F16" s="99">
        <v>5</v>
      </c>
      <c r="G16" s="99"/>
      <c r="H16" s="19">
        <v>6</v>
      </c>
      <c r="I16" s="115">
        <v>7</v>
      </c>
      <c r="J16" s="116"/>
      <c r="K16" s="115">
        <v>8</v>
      </c>
      <c r="L16" s="116"/>
      <c r="M16" s="19">
        <v>9</v>
      </c>
    </row>
    <row r="17" spans="1:13" ht="15">
      <c r="A17" s="13"/>
      <c r="B17" s="13"/>
      <c r="C17" s="13"/>
      <c r="D17" s="99"/>
      <c r="E17" s="99"/>
      <c r="F17" s="99"/>
      <c r="G17" s="99"/>
      <c r="H17" s="19"/>
      <c r="I17" s="115"/>
      <c r="J17" s="116"/>
      <c r="K17" s="115"/>
      <c r="L17" s="116"/>
      <c r="M17" s="19"/>
    </row>
    <row r="18" spans="1:13" ht="15">
      <c r="A18" s="13"/>
      <c r="B18" s="13" t="s">
        <v>15</v>
      </c>
      <c r="C18" s="13"/>
      <c r="D18" s="99"/>
      <c r="E18" s="99"/>
      <c r="F18" s="99"/>
      <c r="G18" s="99"/>
      <c r="H18" s="19"/>
      <c r="I18" s="115"/>
      <c r="J18" s="116"/>
      <c r="K18" s="115"/>
      <c r="L18" s="116"/>
      <c r="M18" s="19"/>
    </row>
  </sheetData>
  <sheetProtection/>
  <mergeCells count="36">
    <mergeCell ref="H14:H15"/>
    <mergeCell ref="B13:B15"/>
    <mergeCell ref="C13:C15"/>
    <mergeCell ref="D14:E15"/>
    <mergeCell ref="F14:G15"/>
    <mergeCell ref="G5:I5"/>
    <mergeCell ref="L6:M6"/>
    <mergeCell ref="A1:L1"/>
    <mergeCell ref="A3:L3"/>
    <mergeCell ref="J5:M5"/>
    <mergeCell ref="A5:A6"/>
    <mergeCell ref="B5:B6"/>
    <mergeCell ref="C5:C6"/>
    <mergeCell ref="D5:F5"/>
    <mergeCell ref="L7:M7"/>
    <mergeCell ref="L8:M8"/>
    <mergeCell ref="L9:M9"/>
    <mergeCell ref="I14:J15"/>
    <mergeCell ref="K14:L15"/>
    <mergeCell ref="M14:M15"/>
    <mergeCell ref="I13:M13"/>
    <mergeCell ref="A11:L11"/>
    <mergeCell ref="D13:H13"/>
    <mergeCell ref="A13:A15"/>
    <mergeCell ref="I18:J18"/>
    <mergeCell ref="K17:L17"/>
    <mergeCell ref="K18:L18"/>
    <mergeCell ref="K16:L16"/>
    <mergeCell ref="I16:J16"/>
    <mergeCell ref="I17:J17"/>
    <mergeCell ref="D16:E16"/>
    <mergeCell ref="D17:E17"/>
    <mergeCell ref="D18:E18"/>
    <mergeCell ref="F16:G16"/>
    <mergeCell ref="F17:G17"/>
    <mergeCell ref="F18:G18"/>
  </mergeCells>
  <printOptions/>
  <pageMargins left="0.7" right="0.7" top="0.75" bottom="0.75" header="0.3" footer="0.3"/>
  <pageSetup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10"/>
  <sheetViews>
    <sheetView view="pageBreakPreview" zoomScale="115" zoomScaleSheetLayoutView="115" zoomScalePageLayoutView="0" workbookViewId="0" topLeftCell="A1">
      <selection activeCell="A9" sqref="A9:M9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">
      <c r="A1" s="91" t="s">
        <v>116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ht="15">
      <c r="M2" s="1" t="s">
        <v>17</v>
      </c>
    </row>
    <row r="3" spans="1:13" ht="47.25" customHeight="1">
      <c r="A3" s="123" t="s">
        <v>62</v>
      </c>
      <c r="B3" s="123" t="s">
        <v>63</v>
      </c>
      <c r="C3" s="123" t="s">
        <v>59</v>
      </c>
      <c r="D3" s="107" t="s">
        <v>88</v>
      </c>
      <c r="E3" s="107"/>
      <c r="F3" s="107" t="s">
        <v>89</v>
      </c>
      <c r="G3" s="107"/>
      <c r="H3" s="107" t="s">
        <v>90</v>
      </c>
      <c r="I3" s="107"/>
      <c r="J3" s="107" t="s">
        <v>16</v>
      </c>
      <c r="K3" s="107"/>
      <c r="L3" s="107" t="s">
        <v>91</v>
      </c>
      <c r="M3" s="107"/>
    </row>
    <row r="4" spans="1:13" ht="109.5" customHeight="1">
      <c r="A4" s="124"/>
      <c r="B4" s="124"/>
      <c r="C4" s="124"/>
      <c r="D4" s="13" t="s">
        <v>61</v>
      </c>
      <c r="E4" s="13" t="s">
        <v>60</v>
      </c>
      <c r="F4" s="13" t="s">
        <v>61</v>
      </c>
      <c r="G4" s="13" t="s">
        <v>60</v>
      </c>
      <c r="H4" s="13" t="s">
        <v>61</v>
      </c>
      <c r="I4" s="13" t="s">
        <v>60</v>
      </c>
      <c r="J4" s="13" t="s">
        <v>61</v>
      </c>
      <c r="K4" s="13" t="s">
        <v>60</v>
      </c>
      <c r="L4" s="13" t="s">
        <v>61</v>
      </c>
      <c r="M4" s="13" t="s">
        <v>60</v>
      </c>
    </row>
    <row r="5" spans="1:13" ht="1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</row>
    <row r="6" spans="1:13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9" spans="1:13" ht="48" customHeight="1">
      <c r="A9" s="92" t="s">
        <v>117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</row>
    <row r="10" spans="1:13" ht="28.5" customHeight="1">
      <c r="A10" s="91" t="s">
        <v>64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</row>
  </sheetData>
  <sheetProtection/>
  <mergeCells count="11">
    <mergeCell ref="L3:M3"/>
    <mergeCell ref="A9:M9"/>
    <mergeCell ref="A10:M10"/>
    <mergeCell ref="A1:M1"/>
    <mergeCell ref="C3:C4"/>
    <mergeCell ref="B3:B4"/>
    <mergeCell ref="A3:A4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2019-12-27T13:44:18Z</dcterms:modified>
  <cp:category/>
  <cp:version/>
  <cp:contentType/>
  <cp:contentStatus/>
</cp:coreProperties>
</file>