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2" sheetId="1" r:id="rId1"/>
  </sheets>
  <definedNames>
    <definedName name="_xlnm.Print_Area" localSheetId="0">'додаток 2'!$A$1:$G$75</definedName>
  </definedNames>
  <calcPr fullCalcOnLoad="1"/>
</workbook>
</file>

<file path=xl/sharedStrings.xml><?xml version="1.0" encoding="utf-8"?>
<sst xmlns="http://schemas.openxmlformats.org/spreadsheetml/2006/main" count="102" uniqueCount="96">
  <si>
    <t>Найменування показника</t>
  </si>
  <si>
    <t>110000</t>
  </si>
  <si>
    <t>070000</t>
  </si>
  <si>
    <t>090200</t>
  </si>
  <si>
    <t>090300</t>
  </si>
  <si>
    <t>090405</t>
  </si>
  <si>
    <t>090412</t>
  </si>
  <si>
    <t>100203</t>
  </si>
  <si>
    <t>Преса</t>
  </si>
  <si>
    <t>130000</t>
  </si>
  <si>
    <t>170703</t>
  </si>
  <si>
    <t>010116</t>
  </si>
  <si>
    <t>091103</t>
  </si>
  <si>
    <t>110200</t>
  </si>
  <si>
    <t>СПЕЦІАЛЬНИЙ ФОНД</t>
  </si>
  <si>
    <t>150101</t>
  </si>
  <si>
    <t>ЗАГАЛЬНИЙ ФОНД</t>
  </si>
  <si>
    <t>№№ п/п</t>
  </si>
  <si>
    <t>КЕКВ</t>
  </si>
  <si>
    <t>Питома вага</t>
  </si>
  <si>
    <t>Органи місцевого самоврядування</t>
  </si>
  <si>
    <t>250000</t>
  </si>
  <si>
    <t xml:space="preserve">Освіта </t>
  </si>
  <si>
    <t>Пільги ветеранам ВВв</t>
  </si>
  <si>
    <t>Допомоги сім"ям з дітьми</t>
  </si>
  <si>
    <t>ВСЬОГО</t>
  </si>
  <si>
    <t>Культура і мистецтво</t>
  </si>
  <si>
    <t>090401</t>
  </si>
  <si>
    <t>Територіальний центр</t>
  </si>
  <si>
    <t>091204</t>
  </si>
  <si>
    <t>091300</t>
  </si>
  <si>
    <t>Заклади культури</t>
  </si>
  <si>
    <t>ПРОЕКТ</t>
  </si>
  <si>
    <t>170000</t>
  </si>
  <si>
    <t xml:space="preserve">Транспорт (пільгове перевезення) </t>
  </si>
  <si>
    <t>Додаток №2</t>
  </si>
  <si>
    <t>Водпровідно-каналізаційне господарство</t>
  </si>
  <si>
    <t>100202</t>
  </si>
  <si>
    <t>Капіталовкладення</t>
  </si>
  <si>
    <t>Пільги (почесні громадяни міста)</t>
  </si>
  <si>
    <t>091207</t>
  </si>
  <si>
    <t>090406</t>
  </si>
  <si>
    <t>090000</t>
  </si>
  <si>
    <t>150110</t>
  </si>
  <si>
    <t>Субсидії на відшкодування витрат на придбання твердого та рідкого пічного побутового палива і скрапленого газу</t>
  </si>
  <si>
    <t>Проведення невідкладних відновлюваних робіт, будівництво та  реконструкція загальноосвітніх навчальних закладів</t>
  </si>
  <si>
    <t>Державне управління</t>
  </si>
  <si>
    <t>010000</t>
  </si>
  <si>
    <t>Фізична культура і спорт</t>
  </si>
  <si>
    <t>Державна соціальна допомога малозабезпеченим сім"ям</t>
  </si>
  <si>
    <t>Інші видатки на соціальний захист населення</t>
  </si>
  <si>
    <t>Соціальні програми і заходи державних органів у справах молоді</t>
  </si>
  <si>
    <t>Державна соціальна допомога інвалідам з дитинства та дітям-інвалідам</t>
  </si>
  <si>
    <t>Інші культурно-освітні заклади та заходи</t>
  </si>
  <si>
    <t>Видатки, не віднесені до основних груп</t>
  </si>
  <si>
    <t>Соціальний захист та соціальне забезпечення</t>
  </si>
  <si>
    <t>% виконання до уточненого плану</t>
  </si>
  <si>
    <t>Уточнений план на рік</t>
  </si>
  <si>
    <t>Субсидії населенню для відшкодування витрат на оплату ЖКП</t>
  </si>
  <si>
    <t>Заходи по реалізації регіональних програм відпочинку та оздоровлення дітей</t>
  </si>
  <si>
    <t>091108</t>
  </si>
  <si>
    <t>Компенсаційні виплати інвалідам на бензин</t>
  </si>
  <si>
    <t>091303</t>
  </si>
  <si>
    <t>Комбінати комунальних підприємств, виробничі об'єднання та інші підприємства</t>
  </si>
  <si>
    <t>100302</t>
  </si>
  <si>
    <t>Книговидання</t>
  </si>
  <si>
    <t>120300</t>
  </si>
  <si>
    <t>Підтримка малого та середнього підприємництва</t>
  </si>
  <si>
    <t>180404</t>
  </si>
  <si>
    <t>Заходи з упередження аварій та запобігання техногенних катастроф у житлово-комунальному господарстві</t>
  </si>
  <si>
    <t>150121</t>
  </si>
  <si>
    <t>Видатки на проведення робіт, пов'язаних з будівництвом, реконструкцією, ремонтом та утриманням доріг</t>
  </si>
  <si>
    <t>Охорона навколишнього природного середовища</t>
  </si>
  <si>
    <t>200200</t>
  </si>
  <si>
    <t>Виконання на звітну дату</t>
  </si>
  <si>
    <t>091205</t>
  </si>
  <si>
    <t>Виплати грошових компенсацій фізичним особам, які надають соціальні послуги громадянам похилого віку, інвалідам, дітям - інвалідам, хворим, які не здані до самообслуговування і потребують сторонньої допомоги</t>
  </si>
  <si>
    <t>Дотація житлово - комунальному господарству</t>
  </si>
  <si>
    <t>100103</t>
  </si>
  <si>
    <t>110502</t>
  </si>
  <si>
    <t>120201</t>
  </si>
  <si>
    <t>Фінансова підтримка громадських організацій інвалідів і ветеранів</t>
  </si>
  <si>
    <t>091209</t>
  </si>
  <si>
    <t>Інша діяльність у сфері охорони навколишнього природного середовища</t>
  </si>
  <si>
    <t>Секретар ради</t>
  </si>
  <si>
    <t>В.Ерфан</t>
  </si>
  <si>
    <t>Збережжя, розвиток, реконструкція та реставрація пам'яток історія та культури</t>
  </si>
  <si>
    <t>150201</t>
  </si>
  <si>
    <t>Внески органів влади Автономної Республіки Крим та органів місцевого самоврядування у статутні фонди</t>
  </si>
  <si>
    <t>180409</t>
  </si>
  <si>
    <t>Цільові фонди, утворені Верховною Радою Автономної республіки Крим, органами місцевого самоврядування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</si>
  <si>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</si>
  <si>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100602</t>
  </si>
  <si>
    <t xml:space="preserve">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відповідними органами державної влади чи органами місцевого самоврядування </t>
  </si>
  <si>
    <t>Виконання    видаткової   частини   ( по галузям)   бюджету    Хустської   міської   ради за  2012 рік</t>
  </si>
  <si>
    <t>Благоустрій міст, сіл, селищ</t>
  </si>
</sst>
</file>

<file path=xl/styles.xml><?xml version="1.0" encoding="utf-8"?>
<styleSheet xmlns="http://schemas.openxmlformats.org/spreadsheetml/2006/main">
  <numFmts count="5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;[Red]#,##0"/>
    <numFmt numFmtId="189" formatCode="00"/>
    <numFmt numFmtId="190" formatCode="000000"/>
    <numFmt numFmtId="191" formatCode="#,##0_ ;[Red]\-#,##0\ "/>
    <numFmt numFmtId="192" formatCode="0.0"/>
    <numFmt numFmtId="193" formatCode="0."/>
    <numFmt numFmtId="194" formatCode="0.0000"/>
    <numFmt numFmtId="195" formatCode="0.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%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#,##0.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5.75"/>
      <name val="Arial Cyr"/>
      <family val="0"/>
    </font>
    <font>
      <sz val="8.75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Arial Black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6" fillId="0" borderId="0" xfId="0" applyFont="1" applyAlignment="1" applyProtection="1">
      <alignment vertical="center"/>
      <protection/>
    </xf>
    <xf numFmtId="0" fontId="5" fillId="0" borderId="7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49" fontId="5" fillId="0" borderId="1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192" fontId="0" fillId="0" borderId="0" xfId="0" applyNumberFormat="1" applyAlignment="1">
      <alignment/>
    </xf>
    <xf numFmtId="208" fontId="0" fillId="0" borderId="0" xfId="0" applyNumberFormat="1" applyAlignment="1">
      <alignment/>
    </xf>
    <xf numFmtId="208" fontId="5" fillId="0" borderId="1" xfId="0" applyNumberFormat="1" applyFont="1" applyBorder="1" applyAlignment="1">
      <alignment horizontal="center" vertical="center"/>
    </xf>
    <xf numFmtId="208" fontId="5" fillId="0" borderId="1" xfId="0" applyNumberFormat="1" applyFont="1" applyFill="1" applyBorder="1" applyAlignment="1">
      <alignment horizontal="center" vertical="center"/>
    </xf>
    <xf numFmtId="192" fontId="5" fillId="0" borderId="1" xfId="0" applyNumberFormat="1" applyFont="1" applyBorder="1" applyAlignment="1">
      <alignment horizontal="center" vertical="center"/>
    </xf>
    <xf numFmtId="208" fontId="5" fillId="0" borderId="8" xfId="0" applyNumberFormat="1" applyFont="1" applyBorder="1" applyAlignment="1">
      <alignment horizontal="center" vertical="center"/>
    </xf>
    <xf numFmtId="192" fontId="5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08" fontId="5" fillId="0" borderId="9" xfId="0" applyNumberFormat="1" applyFont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192" fontId="5" fillId="0" borderId="11" xfId="0" applyNumberFormat="1" applyFont="1" applyBorder="1" applyAlignment="1">
      <alignment horizontal="center" vertical="center"/>
    </xf>
    <xf numFmtId="192" fontId="5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192" fontId="5" fillId="0" borderId="14" xfId="0" applyNumberFormat="1" applyFont="1" applyBorder="1" applyAlignment="1">
      <alignment horizontal="center" vertical="center"/>
    </xf>
    <xf numFmtId="192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49" fontId="5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/>
      <protection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92" fontId="5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08" fontId="10" fillId="0" borderId="2" xfId="0" applyNumberFormat="1" applyFont="1" applyBorder="1" applyAlignment="1">
      <alignment horizontal="center" vertical="center"/>
    </xf>
    <xf numFmtId="192" fontId="10" fillId="0" borderId="2" xfId="0" applyNumberFormat="1" applyFont="1" applyBorder="1" applyAlignment="1">
      <alignment horizontal="center" vertical="center"/>
    </xf>
    <xf numFmtId="192" fontId="10" fillId="0" borderId="1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92" fontId="5" fillId="0" borderId="8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2" fillId="0" borderId="0" xfId="0" applyFont="1" applyAlignment="1">
      <alignment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3225"/>
          <c:y val="0.3425"/>
          <c:w val="0.3685"/>
          <c:h val="0.56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13"/>
          </c:dPt>
          <c:dPt>
            <c:idx val="19"/>
          </c:dPt>
          <c:dPt>
            <c:idx val="2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'додаток 2'!$G$8:$G$35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161925</xdr:rowOff>
    </xdr:from>
    <xdr:to>
      <xdr:col>7</xdr:col>
      <xdr:colOff>0</xdr:colOff>
      <xdr:row>73</xdr:row>
      <xdr:rowOff>152400</xdr:rowOff>
    </xdr:to>
    <xdr:graphicFrame>
      <xdr:nvGraphicFramePr>
        <xdr:cNvPr id="1" name="Chart 1"/>
        <xdr:cNvGraphicFramePr/>
      </xdr:nvGraphicFramePr>
      <xdr:xfrm flipV="1">
        <a:off x="0" y="11277600"/>
        <a:ext cx="9467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SheetLayoutView="100" workbookViewId="0" topLeftCell="A1">
      <pane ySplit="6" topLeftCell="BM47" activePane="bottomLeft" state="frozen"/>
      <selection pane="topLeft" activeCell="A4" sqref="A4"/>
      <selection pane="bottomLeft" activeCell="E40" sqref="E40"/>
    </sheetView>
  </sheetViews>
  <sheetFormatPr defaultColWidth="9.00390625" defaultRowHeight="12.75"/>
  <cols>
    <col min="1" max="1" width="3.75390625" style="0" customWidth="1"/>
    <col min="2" max="2" width="58.875" style="0" customWidth="1"/>
    <col min="3" max="3" width="13.125" style="23" customWidth="1"/>
    <col min="4" max="5" width="11.75390625" style="0" customWidth="1"/>
    <col min="6" max="6" width="12.125" style="0" customWidth="1"/>
    <col min="7" max="7" width="12.875" style="0" customWidth="1"/>
  </cols>
  <sheetData>
    <row r="1" spans="1:7" ht="12.75" customHeight="1">
      <c r="A1" s="13"/>
      <c r="B1" s="43" t="s">
        <v>32</v>
      </c>
      <c r="C1" s="18"/>
      <c r="D1" s="2"/>
      <c r="E1" s="2" t="s">
        <v>35</v>
      </c>
      <c r="G1" s="1"/>
    </row>
    <row r="2" spans="1:7" ht="9.75" customHeight="1">
      <c r="A2" s="3"/>
      <c r="B2" s="4"/>
      <c r="F2" s="2"/>
      <c r="G2" s="1"/>
    </row>
    <row r="3" spans="1:7" ht="9" customHeight="1">
      <c r="A3" s="3"/>
      <c r="B3" s="42"/>
      <c r="C3" s="18"/>
      <c r="F3" s="2"/>
      <c r="G3" s="1"/>
    </row>
    <row r="4" spans="1:7" ht="17.25" customHeight="1" thickBot="1">
      <c r="A4" s="69" t="s">
        <v>94</v>
      </c>
      <c r="B4" s="69"/>
      <c r="C4" s="69"/>
      <c r="D4" s="69"/>
      <c r="E4" s="69"/>
      <c r="F4" s="69"/>
      <c r="G4" s="69"/>
    </row>
    <row r="5" spans="1:7" ht="24" customHeight="1">
      <c r="A5" s="70" t="s">
        <v>17</v>
      </c>
      <c r="B5" s="75" t="s">
        <v>0</v>
      </c>
      <c r="C5" s="77" t="s">
        <v>18</v>
      </c>
      <c r="D5" s="66" t="s">
        <v>57</v>
      </c>
      <c r="E5" s="72" t="s">
        <v>74</v>
      </c>
      <c r="F5" s="66" t="s">
        <v>56</v>
      </c>
      <c r="G5" s="70" t="s">
        <v>19</v>
      </c>
    </row>
    <row r="6" spans="1:7" ht="24.75" customHeight="1" thickBot="1">
      <c r="A6" s="74"/>
      <c r="B6" s="76"/>
      <c r="C6" s="78"/>
      <c r="D6" s="67"/>
      <c r="E6" s="73"/>
      <c r="F6" s="67"/>
      <c r="G6" s="71"/>
    </row>
    <row r="7" spans="1:7" ht="11.25" customHeight="1">
      <c r="A7" s="9"/>
      <c r="B7" s="15" t="s">
        <v>16</v>
      </c>
      <c r="C7" s="10"/>
      <c r="D7" s="11"/>
      <c r="E7" s="11"/>
      <c r="F7" s="14"/>
      <c r="G7" s="12"/>
    </row>
    <row r="8" spans="1:7" ht="12.75">
      <c r="A8" s="41">
        <v>1</v>
      </c>
      <c r="B8" s="5" t="s">
        <v>20</v>
      </c>
      <c r="C8" s="19" t="s">
        <v>11</v>
      </c>
      <c r="D8" s="26">
        <v>5715.7</v>
      </c>
      <c r="E8" s="27">
        <v>5619.2</v>
      </c>
      <c r="F8" s="28">
        <f aca="true" t="shared" si="0" ref="F8:F33">E8/D8*100</f>
        <v>98.3116678622041</v>
      </c>
      <c r="G8" s="35">
        <f>E8/E36*100</f>
        <v>6.1509967237448055</v>
      </c>
    </row>
    <row r="9" spans="1:8" ht="12" customHeight="1">
      <c r="A9" s="41">
        <f>A8+1</f>
        <v>2</v>
      </c>
      <c r="B9" s="5" t="s">
        <v>22</v>
      </c>
      <c r="C9" s="19" t="s">
        <v>2</v>
      </c>
      <c r="D9" s="26">
        <v>48406.4</v>
      </c>
      <c r="E9" s="26">
        <v>47604.1</v>
      </c>
      <c r="F9" s="28">
        <f t="shared" si="0"/>
        <v>98.34257453559859</v>
      </c>
      <c r="G9" s="35">
        <f>E9/E36*100</f>
        <v>52.10931505139879</v>
      </c>
      <c r="H9" s="25"/>
    </row>
    <row r="10" spans="1:8" ht="12.75">
      <c r="A10" s="41">
        <f>A9+1</f>
        <v>3</v>
      </c>
      <c r="B10" s="5" t="s">
        <v>23</v>
      </c>
      <c r="C10" s="19" t="s">
        <v>3</v>
      </c>
      <c r="D10" s="26">
        <v>2561.8</v>
      </c>
      <c r="E10" s="26">
        <v>2331.7</v>
      </c>
      <c r="F10" s="28">
        <f t="shared" si="0"/>
        <v>91.01803419470683</v>
      </c>
      <c r="G10" s="35">
        <f>E10/E36*100</f>
        <v>2.5523702770422414</v>
      </c>
      <c r="H10" s="24"/>
    </row>
    <row r="11" spans="1:7" ht="12.75">
      <c r="A11" s="41">
        <f aca="true" t="shared" si="1" ref="A11:A35">A10+1</f>
        <v>4</v>
      </c>
      <c r="B11" s="5" t="s">
        <v>24</v>
      </c>
      <c r="C11" s="19" t="s">
        <v>4</v>
      </c>
      <c r="D11" s="26">
        <v>22228.9</v>
      </c>
      <c r="E11" s="26">
        <v>22085.1</v>
      </c>
      <c r="F11" s="28">
        <f t="shared" si="0"/>
        <v>99.35309439513425</v>
      </c>
      <c r="G11" s="35">
        <f>E11/E36*100</f>
        <v>24.17521671120024</v>
      </c>
    </row>
    <row r="12" spans="1:7" ht="12" customHeight="1">
      <c r="A12" s="41">
        <f t="shared" si="1"/>
        <v>5</v>
      </c>
      <c r="B12" s="5" t="s">
        <v>49</v>
      </c>
      <c r="C12" s="19" t="s">
        <v>27</v>
      </c>
      <c r="D12" s="26">
        <v>218.5</v>
      </c>
      <c r="E12" s="26">
        <v>218.5</v>
      </c>
      <c r="F12" s="28">
        <f t="shared" si="0"/>
        <v>100</v>
      </c>
      <c r="G12" s="35">
        <f>E12/E36*100</f>
        <v>0.23917867029794987</v>
      </c>
    </row>
    <row r="13" spans="1:7" ht="12.75">
      <c r="A13" s="41">
        <f t="shared" si="1"/>
        <v>6</v>
      </c>
      <c r="B13" s="5" t="s">
        <v>58</v>
      </c>
      <c r="C13" s="19" t="s">
        <v>5</v>
      </c>
      <c r="D13" s="26">
        <v>1035</v>
      </c>
      <c r="E13" s="26">
        <v>1026.8</v>
      </c>
      <c r="F13" s="28">
        <f t="shared" si="0"/>
        <v>99.20772946859903</v>
      </c>
      <c r="G13" s="35">
        <f>E13/E36*100</f>
        <v>1.1239755545168646</v>
      </c>
    </row>
    <row r="14" spans="1:7" ht="22.5">
      <c r="A14" s="41">
        <f t="shared" si="1"/>
        <v>7</v>
      </c>
      <c r="B14" s="6" t="s">
        <v>44</v>
      </c>
      <c r="C14" s="19" t="s">
        <v>41</v>
      </c>
      <c r="D14" s="26">
        <v>13.6</v>
      </c>
      <c r="E14" s="26">
        <v>13.6</v>
      </c>
      <c r="F14" s="28">
        <f t="shared" si="0"/>
        <v>100</v>
      </c>
      <c r="G14" s="35">
        <f>E14/E36*100</f>
        <v>0.014887093437309465</v>
      </c>
    </row>
    <row r="15" spans="1:7" ht="11.25" customHeight="1">
      <c r="A15" s="41">
        <f t="shared" si="1"/>
        <v>8</v>
      </c>
      <c r="B15" s="5" t="s">
        <v>50</v>
      </c>
      <c r="C15" s="19" t="s">
        <v>6</v>
      </c>
      <c r="D15" s="26">
        <v>245.6</v>
      </c>
      <c r="E15" s="26">
        <v>212.2</v>
      </c>
      <c r="F15" s="28">
        <f t="shared" si="0"/>
        <v>86.40065146579803</v>
      </c>
      <c r="G15" s="35">
        <f>E15/E36*100</f>
        <v>0.23228244319096095</v>
      </c>
    </row>
    <row r="16" spans="1:7" ht="12.75">
      <c r="A16" s="41">
        <v>9</v>
      </c>
      <c r="B16" s="5" t="s">
        <v>51</v>
      </c>
      <c r="C16" s="19" t="s">
        <v>12</v>
      </c>
      <c r="D16" s="26">
        <v>54.4</v>
      </c>
      <c r="E16" s="26">
        <v>36.9</v>
      </c>
      <c r="F16" s="28">
        <f t="shared" si="0"/>
        <v>67.83088235294117</v>
      </c>
      <c r="G16" s="35">
        <f>E16/E36*100</f>
        <v>0.04039218734093524</v>
      </c>
    </row>
    <row r="17" spans="1:7" ht="12.75" customHeight="1">
      <c r="A17" s="41">
        <f t="shared" si="1"/>
        <v>10</v>
      </c>
      <c r="B17" s="46" t="s">
        <v>59</v>
      </c>
      <c r="C17" s="19" t="s">
        <v>60</v>
      </c>
      <c r="D17" s="26">
        <v>95</v>
      </c>
      <c r="E17" s="26">
        <v>94.5</v>
      </c>
      <c r="F17" s="28">
        <f t="shared" si="0"/>
        <v>99.47368421052632</v>
      </c>
      <c r="G17" s="35">
        <f>E17/E36*100</f>
        <v>0.10344340660483416</v>
      </c>
    </row>
    <row r="18" spans="1:7" ht="11.25" customHeight="1">
      <c r="A18" s="41">
        <f t="shared" si="1"/>
        <v>11</v>
      </c>
      <c r="B18" s="5" t="s">
        <v>28</v>
      </c>
      <c r="C18" s="19" t="s">
        <v>29</v>
      </c>
      <c r="D18" s="26">
        <v>610.1</v>
      </c>
      <c r="E18" s="26">
        <v>606.1</v>
      </c>
      <c r="F18" s="28">
        <f t="shared" si="0"/>
        <v>99.34436977544665</v>
      </c>
      <c r="G18" s="35">
        <f>E18/E36*100</f>
        <v>0.6634608332612697</v>
      </c>
    </row>
    <row r="19" spans="1:7" ht="33.75" customHeight="1">
      <c r="A19" s="41">
        <v>12</v>
      </c>
      <c r="B19" s="34" t="s">
        <v>76</v>
      </c>
      <c r="C19" s="49" t="s">
        <v>75</v>
      </c>
      <c r="D19" s="26">
        <v>79.5</v>
      </c>
      <c r="E19" s="26">
        <v>69</v>
      </c>
      <c r="F19" s="28">
        <f t="shared" si="0"/>
        <v>86.79245283018868</v>
      </c>
      <c r="G19" s="35">
        <f>E19/E36*100</f>
        <v>0.07553010640987891</v>
      </c>
    </row>
    <row r="20" spans="1:7" ht="11.25" customHeight="1">
      <c r="A20" s="41">
        <v>13</v>
      </c>
      <c r="B20" s="5" t="s">
        <v>39</v>
      </c>
      <c r="C20" s="19" t="s">
        <v>40</v>
      </c>
      <c r="D20" s="26">
        <v>31.1</v>
      </c>
      <c r="E20" s="26">
        <v>24.5</v>
      </c>
      <c r="F20" s="28">
        <f t="shared" si="0"/>
        <v>78.77813504823152</v>
      </c>
      <c r="G20" s="35">
        <f>E20/E36*100</f>
        <v>0.02681866097162367</v>
      </c>
    </row>
    <row r="21" spans="1:7" ht="11.25" customHeight="1">
      <c r="A21" s="41">
        <v>14</v>
      </c>
      <c r="B21" s="5" t="s">
        <v>81</v>
      </c>
      <c r="C21" s="19" t="s">
        <v>82</v>
      </c>
      <c r="D21" s="26">
        <v>18</v>
      </c>
      <c r="E21" s="26">
        <v>18</v>
      </c>
      <c r="F21" s="28">
        <f t="shared" si="0"/>
        <v>100</v>
      </c>
      <c r="G21" s="35">
        <f>E21/E36*100</f>
        <v>0.01970350601996841</v>
      </c>
    </row>
    <row r="22" spans="1:7" ht="12" customHeight="1">
      <c r="A22" s="41">
        <v>15</v>
      </c>
      <c r="B22" s="5" t="s">
        <v>52</v>
      </c>
      <c r="C22" s="19" t="s">
        <v>30</v>
      </c>
      <c r="D22" s="26">
        <v>3368.6</v>
      </c>
      <c r="E22" s="26">
        <v>3368.6</v>
      </c>
      <c r="F22" s="28">
        <f t="shared" si="0"/>
        <v>100</v>
      </c>
      <c r="G22" s="35">
        <f>E22/E36*100</f>
        <v>3.6874016877147553</v>
      </c>
    </row>
    <row r="23" spans="1:7" ht="12" customHeight="1">
      <c r="A23" s="41">
        <f t="shared" si="1"/>
        <v>16</v>
      </c>
      <c r="B23" s="5" t="s">
        <v>61</v>
      </c>
      <c r="C23" s="19" t="s">
        <v>62</v>
      </c>
      <c r="D23" s="26">
        <v>8.9</v>
      </c>
      <c r="E23" s="26">
        <v>7.9</v>
      </c>
      <c r="F23" s="28">
        <f t="shared" si="0"/>
        <v>88.76404494382022</v>
      </c>
      <c r="G23" s="35">
        <f>E23/E36*100</f>
        <v>0.008647649864319469</v>
      </c>
    </row>
    <row r="24" spans="1:7" ht="12" customHeight="1">
      <c r="A24" s="41">
        <v>17</v>
      </c>
      <c r="B24" s="5" t="s">
        <v>77</v>
      </c>
      <c r="C24" s="19" t="s">
        <v>78</v>
      </c>
      <c r="D24" s="26">
        <v>705.7</v>
      </c>
      <c r="E24" s="26">
        <v>705.7</v>
      </c>
      <c r="F24" s="28">
        <f t="shared" si="0"/>
        <v>100</v>
      </c>
      <c r="G24" s="35">
        <f>E24/E36*100</f>
        <v>0.7724868999050949</v>
      </c>
    </row>
    <row r="25" spans="1:8" ht="13.5" customHeight="1" hidden="1">
      <c r="A25" s="41">
        <v>18</v>
      </c>
      <c r="B25" s="5" t="s">
        <v>36</v>
      </c>
      <c r="C25" s="19" t="s">
        <v>37</v>
      </c>
      <c r="D25" s="26">
        <v>0</v>
      </c>
      <c r="E25" s="26">
        <v>0</v>
      </c>
      <c r="F25" s="28" t="e">
        <f t="shared" si="0"/>
        <v>#DIV/0!</v>
      </c>
      <c r="G25" s="35">
        <f>E25/E36*100</f>
        <v>0</v>
      </c>
      <c r="H25" s="24"/>
    </row>
    <row r="26" spans="1:8" ht="13.5" customHeight="1">
      <c r="A26" s="41">
        <v>19</v>
      </c>
      <c r="B26" s="5" t="s">
        <v>95</v>
      </c>
      <c r="C26" s="19" t="s">
        <v>7</v>
      </c>
      <c r="D26" s="26">
        <v>446.3</v>
      </c>
      <c r="E26" s="26">
        <v>435.7</v>
      </c>
      <c r="F26" s="28">
        <f t="shared" si="0"/>
        <v>97.62491597580103</v>
      </c>
      <c r="G26" s="35">
        <f>E26/E36*100</f>
        <v>0.47693430960556876</v>
      </c>
      <c r="H26" s="24"/>
    </row>
    <row r="27" spans="1:7" ht="22.5">
      <c r="A27" s="41">
        <v>20</v>
      </c>
      <c r="B27" s="6" t="s">
        <v>63</v>
      </c>
      <c r="C27" s="19" t="s">
        <v>64</v>
      </c>
      <c r="D27" s="26">
        <v>1092</v>
      </c>
      <c r="E27" s="26">
        <v>1082</v>
      </c>
      <c r="F27" s="28">
        <f t="shared" si="0"/>
        <v>99.08424908424908</v>
      </c>
      <c r="G27" s="35">
        <f>E27/E36*100</f>
        <v>1.1843996396447678</v>
      </c>
    </row>
    <row r="28" spans="1:8" ht="12.75">
      <c r="A28" s="41">
        <f t="shared" si="1"/>
        <v>21</v>
      </c>
      <c r="B28" s="5" t="s">
        <v>31</v>
      </c>
      <c r="C28" s="19" t="s">
        <v>13</v>
      </c>
      <c r="D28" s="26">
        <v>4401.4</v>
      </c>
      <c r="E28" s="26">
        <v>4278.9</v>
      </c>
      <c r="F28" s="28">
        <f t="shared" si="0"/>
        <v>97.21679465624574</v>
      </c>
      <c r="G28" s="35">
        <f>E28/E36*100</f>
        <v>4.68385177271349</v>
      </c>
      <c r="H28" s="24"/>
    </row>
    <row r="29" spans="1:7" ht="12.75">
      <c r="A29" s="41">
        <f t="shared" si="1"/>
        <v>22</v>
      </c>
      <c r="B29" s="5" t="s">
        <v>53</v>
      </c>
      <c r="C29" s="19" t="s">
        <v>79</v>
      </c>
      <c r="D29" s="26">
        <v>134.5</v>
      </c>
      <c r="E29" s="26">
        <v>88.3</v>
      </c>
      <c r="F29" s="28">
        <f t="shared" si="0"/>
        <v>65.65055762081784</v>
      </c>
      <c r="G29" s="35">
        <f>E29/E36*100</f>
        <v>0.09665664342017836</v>
      </c>
    </row>
    <row r="30" spans="1:7" ht="12.75">
      <c r="A30" s="41">
        <f t="shared" si="1"/>
        <v>23</v>
      </c>
      <c r="B30" s="5" t="s">
        <v>8</v>
      </c>
      <c r="C30" s="19" t="s">
        <v>80</v>
      </c>
      <c r="D30" s="26">
        <v>20.5</v>
      </c>
      <c r="E30" s="26">
        <v>15.5</v>
      </c>
      <c r="F30" s="28">
        <f t="shared" si="0"/>
        <v>75.60975609756098</v>
      </c>
      <c r="G30" s="35">
        <f>E30/E36*100</f>
        <v>0.016966907961639466</v>
      </c>
    </row>
    <row r="31" spans="1:7" ht="12.75" hidden="1">
      <c r="A31" s="41">
        <f t="shared" si="1"/>
        <v>24</v>
      </c>
      <c r="B31" s="5" t="s">
        <v>65</v>
      </c>
      <c r="C31" s="19" t="s">
        <v>66</v>
      </c>
      <c r="D31" s="26">
        <v>0</v>
      </c>
      <c r="E31" s="26">
        <v>0</v>
      </c>
      <c r="F31" s="28" t="e">
        <f t="shared" si="0"/>
        <v>#DIV/0!</v>
      </c>
      <c r="G31" s="35">
        <f>E31/E36*100</f>
        <v>0</v>
      </c>
    </row>
    <row r="32" spans="1:7" ht="12.75">
      <c r="A32" s="41">
        <f t="shared" si="1"/>
        <v>25</v>
      </c>
      <c r="B32" s="5" t="s">
        <v>48</v>
      </c>
      <c r="C32" s="19" t="s">
        <v>9</v>
      </c>
      <c r="D32" s="26">
        <v>909.9</v>
      </c>
      <c r="E32" s="26">
        <v>884.5</v>
      </c>
      <c r="F32" s="28">
        <f t="shared" si="0"/>
        <v>97.20848444884054</v>
      </c>
      <c r="G32" s="35">
        <f>E32/E36*100</f>
        <v>0.9682083930367812</v>
      </c>
    </row>
    <row r="33" spans="1:7" ht="12.75">
      <c r="A33" s="41">
        <f t="shared" si="1"/>
        <v>26</v>
      </c>
      <c r="B33" s="5" t="s">
        <v>34</v>
      </c>
      <c r="C33" s="19" t="s">
        <v>33</v>
      </c>
      <c r="D33" s="26">
        <v>465</v>
      </c>
      <c r="E33" s="26">
        <v>318.7</v>
      </c>
      <c r="F33" s="28">
        <f t="shared" si="0"/>
        <v>68.53763440860214</v>
      </c>
      <c r="G33" s="35">
        <f>E33/E36*100</f>
        <v>0.348861520475774</v>
      </c>
    </row>
    <row r="34" spans="1:7" ht="12.75">
      <c r="A34" s="41">
        <f t="shared" si="1"/>
        <v>27</v>
      </c>
      <c r="B34" s="17" t="s">
        <v>67</v>
      </c>
      <c r="C34" s="20" t="s">
        <v>68</v>
      </c>
      <c r="D34" s="29">
        <v>6</v>
      </c>
      <c r="E34" s="29">
        <v>6</v>
      </c>
      <c r="F34" s="30">
        <v>0</v>
      </c>
      <c r="G34" s="35">
        <f>E34/E36*100</f>
        <v>0.006567835339989471</v>
      </c>
    </row>
    <row r="35" spans="1:7" ht="13.5" thickBot="1">
      <c r="A35" s="41">
        <f t="shared" si="1"/>
        <v>28</v>
      </c>
      <c r="B35" s="17" t="s">
        <v>54</v>
      </c>
      <c r="C35" s="20" t="s">
        <v>21</v>
      </c>
      <c r="D35" s="29">
        <v>246.9</v>
      </c>
      <c r="E35" s="29">
        <v>202.3</v>
      </c>
      <c r="F35" s="30">
        <f>E35/D35*100</f>
        <v>81.93600648035643</v>
      </c>
      <c r="G35" s="36">
        <f>E35/E36*100</f>
        <v>0.22144551487997835</v>
      </c>
    </row>
    <row r="36" spans="1:7" ht="13.5" thickBot="1">
      <c r="A36" s="8"/>
      <c r="B36" s="7" t="s">
        <v>25</v>
      </c>
      <c r="C36" s="21"/>
      <c r="D36" s="55">
        <f>SUM(D8:D35)</f>
        <v>93119.3</v>
      </c>
      <c r="E36" s="55">
        <f>SUM(E8:E35)</f>
        <v>91354.29999999999</v>
      </c>
      <c r="F36" s="56">
        <f>E36/D36*100</f>
        <v>98.10458197172872</v>
      </c>
      <c r="G36" s="57">
        <f>SUM(G8:G35)</f>
        <v>100.00000000000001</v>
      </c>
    </row>
    <row r="37" spans="1:7" ht="12.75" customHeight="1">
      <c r="A37" s="37"/>
      <c r="B37" s="54" t="s">
        <v>14</v>
      </c>
      <c r="C37" s="22"/>
      <c r="D37" s="31"/>
      <c r="E37" s="31"/>
      <c r="F37" s="32"/>
      <c r="G37" s="38"/>
    </row>
    <row r="38" spans="1:8" ht="13.5" customHeight="1">
      <c r="A38" s="51">
        <v>1</v>
      </c>
      <c r="B38" s="44" t="s">
        <v>46</v>
      </c>
      <c r="C38" s="48" t="s">
        <v>47</v>
      </c>
      <c r="D38" s="33">
        <v>252</v>
      </c>
      <c r="E38" s="33">
        <v>155.9</v>
      </c>
      <c r="F38" s="28">
        <f aca="true" t="shared" si="2" ref="F38:F54">E38/D38*100</f>
        <v>61.86507936507937</v>
      </c>
      <c r="G38" s="39">
        <f>E38/E55*100</f>
        <v>1.2833071293925902</v>
      </c>
      <c r="H38" s="25"/>
    </row>
    <row r="39" spans="1:7" ht="15" customHeight="1">
      <c r="A39" s="52">
        <f aca="true" t="shared" si="3" ref="A39:A45">A38+1</f>
        <v>2</v>
      </c>
      <c r="B39" s="45" t="s">
        <v>22</v>
      </c>
      <c r="C39" s="49" t="s">
        <v>2</v>
      </c>
      <c r="D39" s="26">
        <v>2779.6</v>
      </c>
      <c r="E39" s="26">
        <v>2642.4</v>
      </c>
      <c r="F39" s="28">
        <f t="shared" si="2"/>
        <v>95.06403799107785</v>
      </c>
      <c r="G39" s="39">
        <f>E39/E55*100</f>
        <v>21.751191524740086</v>
      </c>
    </row>
    <row r="40" spans="1:8" ht="16.5" customHeight="1">
      <c r="A40" s="52">
        <f t="shared" si="3"/>
        <v>3</v>
      </c>
      <c r="B40" s="45" t="s">
        <v>55</v>
      </c>
      <c r="C40" s="49" t="s">
        <v>42</v>
      </c>
      <c r="D40" s="26">
        <v>292.6</v>
      </c>
      <c r="E40" s="26">
        <v>50.8</v>
      </c>
      <c r="F40" s="28">
        <f t="shared" si="2"/>
        <v>17.36158578263841</v>
      </c>
      <c r="G40" s="39">
        <f>E40/E55*100</f>
        <v>0.41816550463850916</v>
      </c>
      <c r="H40" s="25"/>
    </row>
    <row r="41" spans="1:8" ht="15" customHeight="1">
      <c r="A41" s="52">
        <f t="shared" si="3"/>
        <v>4</v>
      </c>
      <c r="B41" s="5" t="s">
        <v>95</v>
      </c>
      <c r="C41" s="49" t="s">
        <v>7</v>
      </c>
      <c r="D41" s="26">
        <v>16.1</v>
      </c>
      <c r="E41" s="26">
        <v>15.9</v>
      </c>
      <c r="F41" s="28">
        <f t="shared" si="2"/>
        <v>98.75776397515527</v>
      </c>
      <c r="G41" s="39">
        <f>E41/E55*100</f>
        <v>0.13088251031008455</v>
      </c>
      <c r="H41" s="25"/>
    </row>
    <row r="42" spans="1:7" ht="69" customHeight="1">
      <c r="A42" s="52">
        <f t="shared" si="3"/>
        <v>5</v>
      </c>
      <c r="B42" s="63" t="s">
        <v>93</v>
      </c>
      <c r="C42" s="49" t="s">
        <v>92</v>
      </c>
      <c r="D42" s="26">
        <v>1674.9</v>
      </c>
      <c r="E42" s="26">
        <v>1674.9</v>
      </c>
      <c r="F42" s="28">
        <f t="shared" si="2"/>
        <v>100</v>
      </c>
      <c r="G42" s="39">
        <f>E42/E55*100</f>
        <v>13.787114246437776</v>
      </c>
    </row>
    <row r="43" spans="1:7" ht="16.5" customHeight="1">
      <c r="A43" s="52">
        <f t="shared" si="3"/>
        <v>6</v>
      </c>
      <c r="B43" s="45" t="s">
        <v>26</v>
      </c>
      <c r="C43" s="49" t="s">
        <v>1</v>
      </c>
      <c r="D43" s="26">
        <v>268.9</v>
      </c>
      <c r="E43" s="26">
        <v>261.8</v>
      </c>
      <c r="F43" s="28">
        <f t="shared" si="2"/>
        <v>97.35961323912237</v>
      </c>
      <c r="G43" s="39">
        <f>E43/E55*100</f>
        <v>2.155034037684285</v>
      </c>
    </row>
    <row r="44" spans="1:7" ht="13.5" customHeight="1">
      <c r="A44" s="52">
        <f t="shared" si="3"/>
        <v>7</v>
      </c>
      <c r="B44" s="45" t="s">
        <v>38</v>
      </c>
      <c r="C44" s="49" t="s">
        <v>15</v>
      </c>
      <c r="D44" s="26">
        <v>6868.4</v>
      </c>
      <c r="E44" s="26">
        <v>2846.8</v>
      </c>
      <c r="F44" s="28">
        <f t="shared" si="2"/>
        <v>41.44778987828316</v>
      </c>
      <c r="G44" s="39">
        <f>E44/E55*100</f>
        <v>23.433731468600545</v>
      </c>
    </row>
    <row r="45" spans="1:7" ht="21" customHeight="1">
      <c r="A45" s="52">
        <f t="shared" si="3"/>
        <v>8</v>
      </c>
      <c r="B45" s="46" t="s">
        <v>45</v>
      </c>
      <c r="C45" s="49" t="s">
        <v>43</v>
      </c>
      <c r="D45" s="26">
        <v>2557.7</v>
      </c>
      <c r="E45" s="26">
        <v>1413.5</v>
      </c>
      <c r="F45" s="28">
        <f t="shared" si="2"/>
        <v>55.264495445126485</v>
      </c>
      <c r="G45" s="39">
        <f>E45/E55*100</f>
        <v>11.635372850522296</v>
      </c>
    </row>
    <row r="46" spans="1:7" ht="20.25" customHeight="1">
      <c r="A46" s="52">
        <v>9</v>
      </c>
      <c r="B46" s="46" t="s">
        <v>69</v>
      </c>
      <c r="C46" s="49" t="s">
        <v>70</v>
      </c>
      <c r="D46" s="26">
        <v>2449.7</v>
      </c>
      <c r="E46" s="26">
        <v>950.2</v>
      </c>
      <c r="F46" s="28">
        <f t="shared" si="2"/>
        <v>38.78842307221293</v>
      </c>
      <c r="G46" s="39">
        <f>E46/E55*100</f>
        <v>7.821670521801405</v>
      </c>
    </row>
    <row r="47" spans="1:7" ht="25.5" customHeight="1">
      <c r="A47" s="52">
        <v>10</v>
      </c>
      <c r="B47" s="46" t="s">
        <v>86</v>
      </c>
      <c r="C47" s="49" t="s">
        <v>87</v>
      </c>
      <c r="D47" s="26">
        <v>78.5</v>
      </c>
      <c r="E47" s="26">
        <v>38.4</v>
      </c>
      <c r="F47" s="28">
        <f t="shared" si="2"/>
        <v>48.9171974522293</v>
      </c>
      <c r="G47" s="39">
        <f>E47/E55*100</f>
        <v>0.3160936098054872</v>
      </c>
    </row>
    <row r="48" spans="1:7" ht="25.5" customHeight="1">
      <c r="A48" s="52">
        <v>11</v>
      </c>
      <c r="B48" s="47" t="s">
        <v>71</v>
      </c>
      <c r="C48" s="49" t="s">
        <v>10</v>
      </c>
      <c r="D48" s="26">
        <v>2341.1</v>
      </c>
      <c r="E48" s="26">
        <v>1164.8</v>
      </c>
      <c r="F48" s="28">
        <f t="shared" si="2"/>
        <v>49.75438896245355</v>
      </c>
      <c r="G48" s="39">
        <f>E48/E55*100</f>
        <v>9.588172830766444</v>
      </c>
    </row>
    <row r="49" spans="1:7" ht="25.5" customHeight="1">
      <c r="A49" s="52">
        <v>12</v>
      </c>
      <c r="B49" s="47" t="s">
        <v>88</v>
      </c>
      <c r="C49" s="49" t="s">
        <v>89</v>
      </c>
      <c r="D49" s="26">
        <v>289</v>
      </c>
      <c r="E49" s="26">
        <v>181.1</v>
      </c>
      <c r="F49" s="28">
        <f t="shared" si="2"/>
        <v>62.66435986159169</v>
      </c>
      <c r="G49" s="39">
        <f>E49/E55*100</f>
        <v>1.4907435608274409</v>
      </c>
    </row>
    <row r="50" spans="1:7" ht="16.5" customHeight="1">
      <c r="A50" s="52">
        <v>13</v>
      </c>
      <c r="B50" s="47" t="s">
        <v>72</v>
      </c>
      <c r="C50" s="49" t="s">
        <v>73</v>
      </c>
      <c r="D50" s="26">
        <v>81.4</v>
      </c>
      <c r="E50" s="26">
        <v>22.8</v>
      </c>
      <c r="F50" s="28">
        <f t="shared" si="2"/>
        <v>28.00982800982801</v>
      </c>
      <c r="G50" s="39">
        <f>E50/E55*100</f>
        <v>0.18768058082200803</v>
      </c>
    </row>
    <row r="51" spans="1:7" ht="16.5" customHeight="1">
      <c r="A51" s="52">
        <v>14</v>
      </c>
      <c r="B51" s="45" t="s">
        <v>83</v>
      </c>
      <c r="C51" s="50">
        <v>240604</v>
      </c>
      <c r="D51" s="26">
        <v>309.6</v>
      </c>
      <c r="E51" s="26">
        <v>0</v>
      </c>
      <c r="F51" s="28">
        <f t="shared" si="2"/>
        <v>0</v>
      </c>
      <c r="G51" s="40">
        <f>E51/E55*100</f>
        <v>0</v>
      </c>
    </row>
    <row r="52" spans="1:7" ht="25.5" customHeight="1">
      <c r="A52" s="50">
        <v>15</v>
      </c>
      <c r="B52" s="46" t="s">
        <v>90</v>
      </c>
      <c r="C52" s="50">
        <v>240900</v>
      </c>
      <c r="D52" s="26">
        <v>875</v>
      </c>
      <c r="E52" s="26">
        <v>654.3</v>
      </c>
      <c r="F52" s="28">
        <f t="shared" si="2"/>
        <v>74.77714285714285</v>
      </c>
      <c r="G52" s="53">
        <f>E52/E55*100</f>
        <v>5.385938773326309</v>
      </c>
    </row>
    <row r="53" spans="1:7" ht="12.75" customHeight="1">
      <c r="A53" s="50">
        <v>16</v>
      </c>
      <c r="B53" s="46" t="s">
        <v>50</v>
      </c>
      <c r="C53" s="64">
        <v>250000</v>
      </c>
      <c r="D53" s="26">
        <v>83.6</v>
      </c>
      <c r="E53" s="26">
        <v>49.7</v>
      </c>
      <c r="F53" s="28">
        <f t="shared" si="2"/>
        <v>59.44976076555024</v>
      </c>
      <c r="G53" s="53">
        <f>E53/E55*100</f>
        <v>0.4091107397742894</v>
      </c>
    </row>
    <row r="54" spans="1:7" ht="28.5" customHeight="1" thickBot="1">
      <c r="A54" s="58">
        <v>17</v>
      </c>
      <c r="B54" s="59" t="s">
        <v>91</v>
      </c>
      <c r="C54" s="65">
        <v>250344</v>
      </c>
      <c r="D54" s="29">
        <v>25</v>
      </c>
      <c r="E54" s="29">
        <v>25</v>
      </c>
      <c r="F54" s="28">
        <f t="shared" si="2"/>
        <v>100</v>
      </c>
      <c r="G54" s="60">
        <f>E54/E55*100</f>
        <v>0.2057901105504474</v>
      </c>
    </row>
    <row r="55" spans="1:7" ht="13.5" customHeight="1" thickBot="1">
      <c r="A55" s="61"/>
      <c r="B55" s="7" t="s">
        <v>25</v>
      </c>
      <c r="C55" s="62"/>
      <c r="D55" s="55">
        <f>SUM(D38:D54)</f>
        <v>21243.1</v>
      </c>
      <c r="E55" s="55">
        <f>SUM(E38:E54)</f>
        <v>12148.3</v>
      </c>
      <c r="F55" s="56">
        <f>E55/D55*100</f>
        <v>57.1870395563736</v>
      </c>
      <c r="G55" s="57">
        <f>SUM(G38:G54)</f>
        <v>100.00000000000003</v>
      </c>
    </row>
    <row r="64" ht="21.75" customHeight="1"/>
    <row r="67" ht="26.25" customHeight="1">
      <c r="G67" s="16"/>
    </row>
    <row r="75" spans="2:6" ht="12.75">
      <c r="B75" t="s">
        <v>84</v>
      </c>
      <c r="E75" s="68" t="s">
        <v>85</v>
      </c>
      <c r="F75" s="68"/>
    </row>
  </sheetData>
  <mergeCells count="9">
    <mergeCell ref="F5:F6"/>
    <mergeCell ref="E75:F75"/>
    <mergeCell ref="A4:G4"/>
    <mergeCell ref="G5:G6"/>
    <mergeCell ref="E5:E6"/>
    <mergeCell ref="A5:A6"/>
    <mergeCell ref="B5:B6"/>
    <mergeCell ref="C5:C6"/>
    <mergeCell ref="D5:D6"/>
  </mergeCells>
  <printOptions/>
  <pageMargins left="0.87" right="0.1968503937007874" top="0.1968503937007874" bottom="0.1968503937007874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2013-01-23T14:49:36Z</cp:lastPrinted>
  <dcterms:created xsi:type="dcterms:W3CDTF">1998-04-28T08:45:11Z</dcterms:created>
  <dcterms:modified xsi:type="dcterms:W3CDTF">2013-01-23T15:44:21Z</dcterms:modified>
  <cp:category/>
  <cp:version/>
  <cp:contentType/>
  <cp:contentStatus/>
</cp:coreProperties>
</file>