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дод'!$A$1:$J$64</definedName>
  </definedNames>
  <calcPr fullCalcOnLoad="1"/>
</workbook>
</file>

<file path=xl/sharedStrings.xml><?xml version="1.0" encoding="utf-8"?>
<sst xmlns="http://schemas.openxmlformats.org/spreadsheetml/2006/main" count="59" uniqueCount="58">
  <si>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</si>
  <si>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</si>
  <si>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</si>
  <si>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</si>
  <si>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</si>
  <si>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</si>
  <si>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</si>
  <si>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</si>
  <si>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</si>
  <si>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</si>
  <si>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</si>
  <si>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</si>
  <si>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</si>
  <si>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</si>
  <si>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Уточнений план на рік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</si>
  <si>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</si>
  <si>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</si>
  <si>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</si>
  <si>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</si>
  <si>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</si>
  <si>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</si>
  <si>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</si>
  <si>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</si>
  <si>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</si>
  <si>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</si>
  <si>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</si>
  <si>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</si>
  <si>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</si>
  <si>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</si>
  <si>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</si>
  <si>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</si>
  <si>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</si>
  <si>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</si>
  <si>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</si>
  <si>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</si>
  <si>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</si>
  <si>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</si>
  <si>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</si>
  <si>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</si>
  <si>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</si>
  <si>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</si>
  <si>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</si>
  <si>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</si>
  <si>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</si>
  <si>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Власні надходження бюджетних установ</t>
  </si>
  <si>
    <t>Податок та збір на доходи фізичних осіб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</si>
  <si>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</si>
  <si>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</si>
  <si>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Плата за надання інших адміністративних послуг</t>
  </si>
  <si>
    <t>Податок на нерухоме майно, відмінне від земельної ділянки</t>
  </si>
  <si>
    <t xml:space="preserve">Транспортний податок </t>
  </si>
  <si>
    <t>Субвенції</t>
  </si>
  <si>
    <t>Податок з власників транспортних засобів</t>
  </si>
  <si>
    <t>Збір за забруднення навколишнього середовища</t>
  </si>
  <si>
    <t xml:space="preserve">        Виконання  дохідної частини бюджету міста Хуст  за І півріччя 2015 року</t>
  </si>
  <si>
    <t>Надходження за І півріччя 2015 року</t>
  </si>
  <si>
    <t xml:space="preserve"> VI  скликання  від  15.07.2015 року   №1991</t>
  </si>
  <si>
    <t xml:space="preserve">                                 до рішення ХІ сесії Хустської міської ради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</si>
</sst>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10.5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00" fontId="0" fillId="0" borderId="0" xfId="0" applyNumberFormat="1" applyAlignment="1">
      <alignment/>
    </xf>
    <xf numFmtId="0" fontId="10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7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9" fillId="0" borderId="15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vertical="center" wrapText="1"/>
    </xf>
    <xf numFmtId="0" fontId="17" fillId="0" borderId="1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0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200" fontId="10" fillId="0" borderId="10" xfId="0" applyNumberFormat="1" applyFont="1" applyFill="1" applyBorder="1" applyAlignment="1">
      <alignment horizontal="center" vertical="center"/>
    </xf>
    <xf numFmtId="200" fontId="10" fillId="0" borderId="22" xfId="0" applyNumberFormat="1" applyFont="1" applyFill="1" applyBorder="1" applyAlignment="1">
      <alignment horizontal="center" vertical="center"/>
    </xf>
    <xf numFmtId="200" fontId="10" fillId="0" borderId="6" xfId="0" applyNumberFormat="1" applyFont="1" applyFill="1" applyBorder="1" applyAlignment="1">
      <alignment horizontal="center" vertical="center"/>
    </xf>
    <xf numFmtId="200" fontId="10" fillId="0" borderId="11" xfId="0" applyNumberFormat="1" applyFont="1" applyFill="1" applyBorder="1" applyAlignment="1">
      <alignment horizontal="center" vertical="center"/>
    </xf>
    <xf numFmtId="200" fontId="10" fillId="0" borderId="23" xfId="0" applyNumberFormat="1" applyFont="1" applyFill="1" applyBorder="1" applyAlignment="1">
      <alignment horizontal="center" vertical="center"/>
    </xf>
    <xf numFmtId="200" fontId="10" fillId="0" borderId="16" xfId="0" applyNumberFormat="1" applyFont="1" applyFill="1" applyBorder="1" applyAlignment="1">
      <alignment horizontal="center" vertical="center"/>
    </xf>
    <xf numFmtId="200" fontId="10" fillId="0" borderId="21" xfId="0" applyNumberFormat="1" applyFont="1" applyFill="1" applyBorder="1" applyAlignment="1">
      <alignment horizontal="center" vertical="center"/>
    </xf>
    <xf numFmtId="200" fontId="10" fillId="0" borderId="24" xfId="0" applyNumberFormat="1" applyFont="1" applyFill="1" applyBorder="1" applyAlignment="1">
      <alignment horizontal="center" vertical="center"/>
    </xf>
    <xf numFmtId="200" fontId="17" fillId="0" borderId="14" xfId="0" applyNumberFormat="1" applyFont="1" applyFill="1" applyBorder="1" applyAlignment="1">
      <alignment horizontal="center" vertical="center"/>
    </xf>
    <xf numFmtId="200" fontId="17" fillId="0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200" fontId="10" fillId="0" borderId="9" xfId="0" applyNumberFormat="1" applyFont="1" applyFill="1" applyBorder="1" applyAlignment="1">
      <alignment horizontal="center" vertical="center"/>
    </xf>
    <xf numFmtId="200" fontId="10" fillId="0" borderId="8" xfId="0" applyNumberFormat="1" applyFont="1" applyFill="1" applyBorder="1" applyAlignment="1">
      <alignment horizontal="center" vertical="center"/>
    </xf>
    <xf numFmtId="200" fontId="18" fillId="0" borderId="12" xfId="0" applyNumberFormat="1" applyFont="1" applyFill="1" applyBorder="1" applyAlignment="1">
      <alignment horizontal="center" vertical="center"/>
    </xf>
    <xf numFmtId="200" fontId="18" fillId="0" borderId="4" xfId="0" applyNumberFormat="1" applyFont="1" applyFill="1" applyBorder="1" applyAlignment="1">
      <alignment horizontal="center" vertical="center"/>
    </xf>
    <xf numFmtId="200" fontId="18" fillId="0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00" fontId="10" fillId="0" borderId="27" xfId="0" applyNumberFormat="1" applyFont="1" applyFill="1" applyBorder="1" applyAlignment="1">
      <alignment horizontal="center" vertical="center"/>
    </xf>
    <xf numFmtId="200" fontId="10" fillId="0" borderId="18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18" fillId="0" borderId="14" xfId="0" applyNumberFormat="1" applyFont="1" applyFill="1" applyBorder="1" applyAlignment="1">
      <alignment horizontal="center" vertical="center"/>
    </xf>
    <xf numFmtId="200" fontId="18" fillId="0" borderId="29" xfId="0" applyNumberFormat="1" applyFont="1" applyFill="1" applyBorder="1" applyAlignment="1">
      <alignment horizontal="center" vertical="center"/>
    </xf>
    <xf numFmtId="200" fontId="18" fillId="0" borderId="30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4875"/>
          <c:y val="-0.01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75"/>
          <c:y val="0.349"/>
          <c:w val="0.49575"/>
          <c:h val="0.401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6"/>
          </c:dPt>
          <c:dPt>
            <c:idx val="1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val>
            <c:numRef>
              <c:f>'1 дод'!$J$11:$J$31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0.7745</cdr:y>
    </cdr:from>
    <cdr:to>
      <cdr:x>0.53125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189547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2785050" y="1276350"/>
        <a:ext cx="52101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238125</xdr:rowOff>
    </xdr:from>
    <xdr:to>
      <xdr:col>10</xdr:col>
      <xdr:colOff>0</xdr:colOff>
      <xdr:row>62</xdr:row>
      <xdr:rowOff>0</xdr:rowOff>
    </xdr:to>
    <xdr:graphicFrame>
      <xdr:nvGraphicFramePr>
        <xdr:cNvPr id="2" name="Chart 7"/>
        <xdr:cNvGraphicFramePr/>
      </xdr:nvGraphicFramePr>
      <xdr:xfrm>
        <a:off x="0" y="10391775"/>
        <a:ext cx="100869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75" workbookViewId="0" topLeftCell="A4">
      <selection activeCell="B4" sqref="B4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7</v>
      </c>
      <c r="B1" s="4"/>
      <c r="C1" s="2"/>
      <c r="D1" s="2"/>
      <c r="E1" s="2"/>
      <c r="F1" s="2" t="s">
        <v>8</v>
      </c>
      <c r="G1" s="2"/>
      <c r="I1" s="2"/>
      <c r="J1" s="1"/>
    </row>
    <row r="2" spans="1:10" ht="12.75" hidden="1">
      <c r="A2" s="3"/>
      <c r="B2" s="4"/>
      <c r="C2" s="2" t="s">
        <v>10</v>
      </c>
      <c r="H2" s="2"/>
      <c r="I2" s="2"/>
      <c r="J2" s="1"/>
    </row>
    <row r="3" spans="1:10" ht="14.25" hidden="1">
      <c r="A3" s="11"/>
      <c r="B3" s="4"/>
      <c r="C3" s="2"/>
      <c r="E3" s="2" t="s">
        <v>11</v>
      </c>
      <c r="H3" s="2"/>
      <c r="I3" s="2"/>
      <c r="J3" s="1"/>
    </row>
    <row r="4" spans="1:10" ht="14.25">
      <c r="A4" s="11"/>
      <c r="B4" s="33"/>
      <c r="C4" s="14" t="s">
        <v>13</v>
      </c>
      <c r="D4" s="14"/>
      <c r="E4" s="14"/>
      <c r="F4" s="13"/>
      <c r="G4" s="13"/>
      <c r="H4" s="13"/>
      <c r="I4" s="2"/>
      <c r="J4" s="1"/>
    </row>
    <row r="5" spans="1:10" ht="9.75" customHeight="1">
      <c r="A5" s="11"/>
      <c r="B5" s="4"/>
      <c r="C5" s="15" t="s">
        <v>57</v>
      </c>
      <c r="D5" s="15"/>
      <c r="E5" s="15"/>
      <c r="F5" s="15"/>
      <c r="G5" s="15"/>
      <c r="H5" s="15"/>
      <c r="I5" s="2"/>
      <c r="J5" s="1"/>
    </row>
    <row r="6" spans="1:10" ht="10.5" customHeight="1">
      <c r="A6" s="11"/>
      <c r="B6" s="4"/>
      <c r="C6" s="85" t="s">
        <v>56</v>
      </c>
      <c r="D6" s="85"/>
      <c r="E6" s="85"/>
      <c r="F6" s="85"/>
      <c r="G6" s="85"/>
      <c r="H6" s="85"/>
      <c r="I6" s="2"/>
      <c r="J6" s="1"/>
    </row>
    <row r="7" spans="1:10" ht="15.75" thickBot="1">
      <c r="A7" s="6" t="s">
        <v>54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88" t="s">
        <v>4</v>
      </c>
      <c r="B8" s="88" t="s">
        <v>0</v>
      </c>
      <c r="C8" s="90" t="s">
        <v>9</v>
      </c>
      <c r="D8" s="88" t="s">
        <v>14</v>
      </c>
      <c r="E8" s="88" t="s">
        <v>12</v>
      </c>
      <c r="F8" s="86" t="s">
        <v>55</v>
      </c>
      <c r="G8" s="91" t="s">
        <v>19</v>
      </c>
      <c r="H8" s="91"/>
      <c r="I8" s="18"/>
      <c r="J8" s="88" t="s">
        <v>5</v>
      </c>
    </row>
    <row r="9" spans="1:10" ht="24" customHeight="1" thickBot="1">
      <c r="A9" s="89"/>
      <c r="B9" s="89"/>
      <c r="C9" s="89"/>
      <c r="D9" s="89"/>
      <c r="E9" s="89"/>
      <c r="F9" s="87"/>
      <c r="G9" s="31" t="s">
        <v>20</v>
      </c>
      <c r="H9" s="31" t="s">
        <v>21</v>
      </c>
      <c r="I9" s="19"/>
      <c r="J9" s="89"/>
    </row>
    <row r="10" spans="1:10" ht="16.5" customHeight="1" thickBot="1">
      <c r="A10" s="82" t="s">
        <v>2</v>
      </c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30" customHeight="1">
      <c r="A11" s="22">
        <v>1</v>
      </c>
      <c r="B11" s="49" t="s">
        <v>45</v>
      </c>
      <c r="C11" s="35">
        <v>110100</v>
      </c>
      <c r="D11" s="51">
        <v>21188.5</v>
      </c>
      <c r="E11" s="51">
        <v>10687.3</v>
      </c>
      <c r="F11" s="51">
        <v>12351.7</v>
      </c>
      <c r="G11" s="51">
        <f>F11/D11*100</f>
        <v>58.29435778842297</v>
      </c>
      <c r="H11" s="51">
        <f>F11/E11*100</f>
        <v>115.57362476958635</v>
      </c>
      <c r="I11" s="52"/>
      <c r="J11" s="53">
        <f>F11/F$32*100</f>
        <v>38.46467653635113</v>
      </c>
    </row>
    <row r="12" spans="1:10" ht="27.75" customHeight="1">
      <c r="A12" s="23">
        <v>2</v>
      </c>
      <c r="B12" s="34" t="s">
        <v>22</v>
      </c>
      <c r="C12" s="36">
        <v>110202</v>
      </c>
      <c r="D12" s="54">
        <v>40</v>
      </c>
      <c r="E12" s="54">
        <v>40</v>
      </c>
      <c r="F12" s="54">
        <v>73.1</v>
      </c>
      <c r="G12" s="51">
        <f aca="true" t="shared" si="0" ref="G12:G34">F12/D12*100</f>
        <v>182.75</v>
      </c>
      <c r="H12" s="51">
        <f>F12/E12*100</f>
        <v>182.75</v>
      </c>
      <c r="I12" s="55"/>
      <c r="J12" s="53">
        <f>F12/F$32*100</f>
        <v>0.2276421751505677</v>
      </c>
    </row>
    <row r="13" spans="1:10" ht="36.75" customHeight="1">
      <c r="A13" s="23">
        <v>3</v>
      </c>
      <c r="B13" s="48" t="s">
        <v>46</v>
      </c>
      <c r="C13" s="36">
        <v>130102</v>
      </c>
      <c r="D13" s="54"/>
      <c r="E13" s="54"/>
      <c r="F13" s="54">
        <v>117.4</v>
      </c>
      <c r="G13" s="51"/>
      <c r="H13" s="51"/>
      <c r="I13" s="55"/>
      <c r="J13" s="53">
        <f>F13/F$32*100</f>
        <v>0.3655976930598721</v>
      </c>
    </row>
    <row r="14" spans="1:10" ht="24.75" customHeight="1">
      <c r="A14" s="23">
        <v>4</v>
      </c>
      <c r="B14" s="48" t="s">
        <v>47</v>
      </c>
      <c r="C14" s="36">
        <v>140400</v>
      </c>
      <c r="D14" s="54">
        <v>100</v>
      </c>
      <c r="E14" s="54">
        <v>100</v>
      </c>
      <c r="F14" s="54">
        <v>10499.6</v>
      </c>
      <c r="G14" s="51">
        <f t="shared" si="0"/>
        <v>10499.6</v>
      </c>
      <c r="H14" s="51">
        <f>F14/E14*100</f>
        <v>10499.6</v>
      </c>
      <c r="I14" s="55"/>
      <c r="J14" s="53">
        <f>F14/F$32*100</f>
        <v>32.69701480452669</v>
      </c>
    </row>
    <row r="15" spans="1:10" ht="24.75" customHeight="1">
      <c r="A15" s="23">
        <v>5</v>
      </c>
      <c r="B15" s="48" t="s">
        <v>49</v>
      </c>
      <c r="C15" s="36">
        <v>180100</v>
      </c>
      <c r="D15" s="54">
        <v>10</v>
      </c>
      <c r="E15" s="54">
        <v>2.5</v>
      </c>
      <c r="F15" s="54">
        <v>105.1</v>
      </c>
      <c r="G15" s="51">
        <f t="shared" si="0"/>
        <v>1051</v>
      </c>
      <c r="H15" s="51">
        <f aca="true" t="shared" si="1" ref="H15:H26">F15/E15*100</f>
        <v>4204</v>
      </c>
      <c r="I15" s="55"/>
      <c r="J15" s="53">
        <f>F15/F$32*100</f>
        <v>0.32729401652974915</v>
      </c>
    </row>
    <row r="16" spans="1:10" ht="18" customHeight="1">
      <c r="A16" s="23">
        <v>6</v>
      </c>
      <c r="B16" s="41" t="s">
        <v>23</v>
      </c>
      <c r="C16" s="50">
        <v>180105</v>
      </c>
      <c r="D16" s="54">
        <v>970</v>
      </c>
      <c r="E16" s="54">
        <v>552</v>
      </c>
      <c r="F16" s="54">
        <v>672.3</v>
      </c>
      <c r="G16" s="51">
        <f t="shared" si="0"/>
        <v>69.30927835051546</v>
      </c>
      <c r="H16" s="51">
        <f t="shared" si="1"/>
        <v>121.79347826086955</v>
      </c>
      <c r="I16" s="55"/>
      <c r="J16" s="53">
        <f aca="true" t="shared" si="2" ref="J16:J24">F16/F$32*100</f>
        <v>2.093622904975741</v>
      </c>
    </row>
    <row r="17" spans="1:10" ht="12.75" customHeight="1">
      <c r="A17" s="23">
        <v>7</v>
      </c>
      <c r="B17" s="41" t="s">
        <v>24</v>
      </c>
      <c r="C17" s="50">
        <v>180106</v>
      </c>
      <c r="D17" s="54">
        <v>2526</v>
      </c>
      <c r="E17" s="54">
        <v>1288.5</v>
      </c>
      <c r="F17" s="54">
        <v>1507.2</v>
      </c>
      <c r="G17" s="51">
        <f t="shared" si="0"/>
        <v>59.667458432304045</v>
      </c>
      <c r="H17" s="51">
        <f t="shared" si="1"/>
        <v>116.97322467986031</v>
      </c>
      <c r="I17" s="55"/>
      <c r="J17" s="53">
        <f t="shared" si="2"/>
        <v>4.6936017289594485</v>
      </c>
    </row>
    <row r="18" spans="1:10" ht="12.75" customHeight="1">
      <c r="A18" s="23">
        <v>8</v>
      </c>
      <c r="B18" s="41" t="s">
        <v>25</v>
      </c>
      <c r="C18" s="50">
        <v>180107</v>
      </c>
      <c r="D18" s="54">
        <v>150</v>
      </c>
      <c r="E18" s="54">
        <v>76.2</v>
      </c>
      <c r="F18" s="54">
        <v>95.2</v>
      </c>
      <c r="G18" s="51">
        <f t="shared" si="0"/>
        <v>63.46666666666667</v>
      </c>
      <c r="H18" s="51">
        <f t="shared" si="1"/>
        <v>124.93438320209972</v>
      </c>
      <c r="I18" s="55"/>
      <c r="J18" s="53">
        <f t="shared" si="2"/>
        <v>0.29646422810306494</v>
      </c>
    </row>
    <row r="19" spans="1:10" ht="12.75" customHeight="1">
      <c r="A19" s="23">
        <v>9</v>
      </c>
      <c r="B19" s="41" t="s">
        <v>26</v>
      </c>
      <c r="C19" s="50">
        <v>180109</v>
      </c>
      <c r="D19" s="54">
        <v>1600</v>
      </c>
      <c r="E19" s="54">
        <v>821.4</v>
      </c>
      <c r="F19" s="54">
        <v>921.8</v>
      </c>
      <c r="G19" s="51">
        <f t="shared" si="0"/>
        <v>57.6125</v>
      </c>
      <c r="H19" s="51">
        <f t="shared" si="1"/>
        <v>112.22303384465546</v>
      </c>
      <c r="I19" s="55"/>
      <c r="J19" s="53">
        <f t="shared" si="2"/>
        <v>2.8705958557290465</v>
      </c>
    </row>
    <row r="20" spans="1:10" ht="14.25" customHeight="1">
      <c r="A20" s="23">
        <v>10</v>
      </c>
      <c r="B20" s="49" t="s">
        <v>50</v>
      </c>
      <c r="C20" s="36">
        <v>180110</v>
      </c>
      <c r="D20" s="54">
        <v>100</v>
      </c>
      <c r="E20" s="54"/>
      <c r="F20" s="54">
        <v>25</v>
      </c>
      <c r="G20" s="51">
        <f t="shared" si="0"/>
        <v>25</v>
      </c>
      <c r="H20" s="51"/>
      <c r="I20" s="55"/>
      <c r="J20" s="53">
        <f t="shared" si="2"/>
        <v>0.07785300107748554</v>
      </c>
    </row>
    <row r="21" spans="1:10" ht="13.5" customHeight="1">
      <c r="A21" s="23">
        <v>11</v>
      </c>
      <c r="B21" s="41" t="s">
        <v>27</v>
      </c>
      <c r="C21" s="36">
        <v>180300</v>
      </c>
      <c r="D21" s="54"/>
      <c r="E21" s="54"/>
      <c r="F21" s="54">
        <v>10.9</v>
      </c>
      <c r="G21" s="51"/>
      <c r="H21" s="51"/>
      <c r="I21" s="55"/>
      <c r="J21" s="53">
        <f t="shared" si="2"/>
        <v>0.03394390846978369</v>
      </c>
    </row>
    <row r="22" spans="1:10" ht="13.5" customHeight="1">
      <c r="A22" s="23">
        <v>12</v>
      </c>
      <c r="B22" s="41" t="s">
        <v>28</v>
      </c>
      <c r="C22" s="36">
        <v>180400</v>
      </c>
      <c r="D22" s="54"/>
      <c r="E22" s="54"/>
      <c r="F22" s="54">
        <v>-5.3</v>
      </c>
      <c r="G22" s="51"/>
      <c r="H22" s="51"/>
      <c r="I22" s="55"/>
      <c r="J22" s="53">
        <f t="shared" si="2"/>
        <v>-0.016504836228426936</v>
      </c>
    </row>
    <row r="23" spans="1:10" ht="13.5" customHeight="1">
      <c r="A23" s="23">
        <v>13</v>
      </c>
      <c r="B23" s="49" t="s">
        <v>35</v>
      </c>
      <c r="C23" s="36">
        <v>180500</v>
      </c>
      <c r="D23" s="54">
        <v>7200</v>
      </c>
      <c r="E23" s="54">
        <v>3840</v>
      </c>
      <c r="F23" s="54">
        <v>3963.6</v>
      </c>
      <c r="G23" s="51">
        <f t="shared" si="0"/>
        <v>55.05</v>
      </c>
      <c r="H23" s="51">
        <f t="shared" si="1"/>
        <v>103.21875</v>
      </c>
      <c r="I23" s="55"/>
      <c r="J23" s="53">
        <f t="shared" si="2"/>
        <v>12.343126202828866</v>
      </c>
    </row>
    <row r="24" spans="1:10" ht="13.5" customHeight="1">
      <c r="A24" s="23">
        <v>14</v>
      </c>
      <c r="B24" s="49" t="s">
        <v>36</v>
      </c>
      <c r="C24" s="36">
        <v>190100</v>
      </c>
      <c r="D24" s="54">
        <v>42</v>
      </c>
      <c r="E24" s="54">
        <v>22</v>
      </c>
      <c r="F24" s="54">
        <v>75.5</v>
      </c>
      <c r="G24" s="51">
        <f t="shared" si="0"/>
        <v>179.76190476190476</v>
      </c>
      <c r="H24" s="51">
        <f t="shared" si="1"/>
        <v>343.1818181818182</v>
      </c>
      <c r="I24" s="55"/>
      <c r="J24" s="53">
        <f t="shared" si="2"/>
        <v>0.2351160632540063</v>
      </c>
    </row>
    <row r="25" spans="1:10" ht="25.5">
      <c r="A25" s="23">
        <v>15</v>
      </c>
      <c r="B25" s="41" t="s">
        <v>29</v>
      </c>
      <c r="C25" s="36">
        <v>210103</v>
      </c>
      <c r="D25" s="54">
        <v>10</v>
      </c>
      <c r="E25" s="54"/>
      <c r="F25" s="54">
        <v>-29.8</v>
      </c>
      <c r="G25" s="51"/>
      <c r="H25" s="51"/>
      <c r="I25" s="55"/>
      <c r="J25" s="53">
        <f>F25/F$32*100</f>
        <v>-0.09280077728436277</v>
      </c>
    </row>
    <row r="26" spans="1:10" ht="12.75">
      <c r="A26" s="23">
        <v>16</v>
      </c>
      <c r="B26" s="41" t="s">
        <v>30</v>
      </c>
      <c r="C26" s="36">
        <v>210800</v>
      </c>
      <c r="D26" s="54">
        <v>7</v>
      </c>
      <c r="E26" s="54">
        <v>2.4</v>
      </c>
      <c r="F26" s="54">
        <v>12.5</v>
      </c>
      <c r="G26" s="51">
        <f t="shared" si="0"/>
        <v>178.57142857142858</v>
      </c>
      <c r="H26" s="51">
        <f t="shared" si="1"/>
        <v>520.8333333333334</v>
      </c>
      <c r="I26" s="55"/>
      <c r="J26" s="53">
        <f>F26/F$32*100</f>
        <v>0.03892650053874277</v>
      </c>
    </row>
    <row r="27" spans="1:10" ht="12.75">
      <c r="A27" s="23">
        <v>17</v>
      </c>
      <c r="B27" s="49" t="s">
        <v>48</v>
      </c>
      <c r="C27" s="36">
        <v>220125</v>
      </c>
      <c r="D27" s="54"/>
      <c r="E27" s="54"/>
      <c r="F27" s="54">
        <v>807.6</v>
      </c>
      <c r="G27" s="51"/>
      <c r="H27" s="51"/>
      <c r="I27" s="55"/>
      <c r="J27" s="53">
        <f aca="true" t="shared" si="3" ref="J27:J32">F27/F$32*100</f>
        <v>2.5149633468070927</v>
      </c>
    </row>
    <row r="28" spans="1:10" ht="25.5" hidden="1">
      <c r="A28" s="24">
        <v>16</v>
      </c>
      <c r="B28" s="41" t="s">
        <v>31</v>
      </c>
      <c r="C28" s="36">
        <v>220103</v>
      </c>
      <c r="D28" s="54"/>
      <c r="E28" s="54"/>
      <c r="F28" s="54"/>
      <c r="G28" s="51" t="e">
        <f t="shared" si="0"/>
        <v>#DIV/0!</v>
      </c>
      <c r="H28" s="51" t="e">
        <f>F28/E28*100</f>
        <v>#DIV/0!</v>
      </c>
      <c r="I28" s="55"/>
      <c r="J28" s="53">
        <f t="shared" si="3"/>
        <v>0</v>
      </c>
    </row>
    <row r="29" spans="1:10" ht="38.25" customHeight="1">
      <c r="A29" s="24">
        <v>18</v>
      </c>
      <c r="B29" s="41" t="s">
        <v>32</v>
      </c>
      <c r="C29" s="36">
        <v>220804</v>
      </c>
      <c r="D29" s="54">
        <v>162.7</v>
      </c>
      <c r="E29" s="54">
        <v>80</v>
      </c>
      <c r="F29" s="54">
        <v>118</v>
      </c>
      <c r="G29" s="51">
        <f t="shared" si="0"/>
        <v>72.5261216963737</v>
      </c>
      <c r="H29" s="51">
        <f>F29/E29*100</f>
        <v>147.5</v>
      </c>
      <c r="I29" s="55"/>
      <c r="J29" s="53">
        <f t="shared" si="3"/>
        <v>0.3674661650857317</v>
      </c>
    </row>
    <row r="30" spans="1:10" ht="12" customHeight="1">
      <c r="A30" s="23">
        <v>19</v>
      </c>
      <c r="B30" s="41" t="s">
        <v>33</v>
      </c>
      <c r="C30" s="36">
        <v>220900</v>
      </c>
      <c r="D30" s="54">
        <v>60</v>
      </c>
      <c r="E30" s="54">
        <v>21.4</v>
      </c>
      <c r="F30" s="54">
        <v>723.8</v>
      </c>
      <c r="G30" s="51">
        <f t="shared" si="0"/>
        <v>1206.3333333333333</v>
      </c>
      <c r="H30" s="51">
        <f>F30/E30*100</f>
        <v>3382.2429906542056</v>
      </c>
      <c r="I30" s="55"/>
      <c r="J30" s="53">
        <f t="shared" si="3"/>
        <v>2.254000087195361</v>
      </c>
    </row>
    <row r="31" spans="1:10" ht="13.5" thickBot="1">
      <c r="A31" s="25">
        <v>20</v>
      </c>
      <c r="B31" s="17" t="s">
        <v>6</v>
      </c>
      <c r="C31" s="37"/>
      <c r="D31" s="56"/>
      <c r="E31" s="56"/>
      <c r="F31" s="56">
        <v>66.6</v>
      </c>
      <c r="G31" s="51"/>
      <c r="H31" s="51"/>
      <c r="I31" s="57"/>
      <c r="J31" s="58">
        <f t="shared" si="3"/>
        <v>0.20740039487042147</v>
      </c>
    </row>
    <row r="32" spans="1:10" ht="15" thickBot="1">
      <c r="A32" s="42"/>
      <c r="B32" s="20" t="s">
        <v>17</v>
      </c>
      <c r="C32" s="38">
        <v>900101</v>
      </c>
      <c r="D32" s="59">
        <f>SUM(D11:D31)</f>
        <v>34166.2</v>
      </c>
      <c r="E32" s="59">
        <f>SUM(E11:E31)</f>
        <v>17533.700000000004</v>
      </c>
      <c r="F32" s="59">
        <f>SUM(F11:F31)</f>
        <v>32111.8</v>
      </c>
      <c r="G32" s="60">
        <f t="shared" si="0"/>
        <v>93.98703982298295</v>
      </c>
      <c r="H32" s="60">
        <f>F32/E32*100</f>
        <v>183.14331829562497</v>
      </c>
      <c r="I32" s="61"/>
      <c r="J32" s="60">
        <f t="shared" si="3"/>
        <v>100</v>
      </c>
    </row>
    <row r="33" spans="1:10" ht="12.75">
      <c r="A33" s="43">
        <v>21</v>
      </c>
      <c r="B33" s="21" t="s">
        <v>3</v>
      </c>
      <c r="C33" s="35">
        <v>410200</v>
      </c>
      <c r="D33" s="62">
        <v>2220.4</v>
      </c>
      <c r="E33" s="51">
        <v>1110</v>
      </c>
      <c r="F33" s="51">
        <v>1110</v>
      </c>
      <c r="G33" s="51">
        <f t="shared" si="0"/>
        <v>49.99099261394343</v>
      </c>
      <c r="H33" s="51">
        <f>F33/E33*100</f>
        <v>100</v>
      </c>
      <c r="I33" s="63"/>
      <c r="J33" s="64"/>
    </row>
    <row r="34" spans="1:10" ht="13.5" thickBot="1">
      <c r="A34" s="44">
        <v>22</v>
      </c>
      <c r="B34" s="17" t="s">
        <v>51</v>
      </c>
      <c r="C34" s="37">
        <v>410300</v>
      </c>
      <c r="D34" s="56">
        <v>93668.8</v>
      </c>
      <c r="E34" s="56">
        <v>46236</v>
      </c>
      <c r="F34" s="56">
        <v>45619.2</v>
      </c>
      <c r="G34" s="46">
        <f t="shared" si="0"/>
        <v>48.70266299984626</v>
      </c>
      <c r="H34" s="46">
        <f>F34/E34*100</f>
        <v>98.6659745652738</v>
      </c>
      <c r="I34" s="47"/>
      <c r="J34" s="65"/>
    </row>
    <row r="35" spans="1:10" ht="15.75" customHeight="1" thickBot="1">
      <c r="A35" s="93" t="s">
        <v>15</v>
      </c>
      <c r="B35" s="94"/>
      <c r="C35" s="30">
        <v>900101</v>
      </c>
      <c r="D35" s="66">
        <f>D32+D33+D34</f>
        <v>130055.4</v>
      </c>
      <c r="E35" s="66">
        <f>E32+E33+E34</f>
        <v>64879.700000000004</v>
      </c>
      <c r="F35" s="67">
        <f>F32+F33+F34</f>
        <v>78841</v>
      </c>
      <c r="G35" s="68">
        <f>F35/D35*100</f>
        <v>60.62108916661669</v>
      </c>
      <c r="H35" s="68">
        <f>F35/E35*100</f>
        <v>121.51874931604183</v>
      </c>
      <c r="I35" s="69"/>
      <c r="J35" s="68"/>
    </row>
    <row r="36" spans="1:10" ht="13.5" customHeight="1" thickBot="1">
      <c r="A36" s="97" t="s">
        <v>1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2" ht="15" customHeight="1">
      <c r="A37" s="26">
        <v>1</v>
      </c>
      <c r="B37" s="41" t="s">
        <v>52</v>
      </c>
      <c r="C37" s="27">
        <v>120200</v>
      </c>
      <c r="D37" s="51"/>
      <c r="E37" s="51"/>
      <c r="F37" s="51">
        <v>0.2</v>
      </c>
      <c r="G37" s="51"/>
      <c r="H37" s="51"/>
      <c r="I37" s="51"/>
      <c r="J37" s="70">
        <f aca="true" t="shared" si="4" ref="J37:J47">F37/F$45*100</f>
        <v>0.008351428094204109</v>
      </c>
      <c r="L37" s="16"/>
    </row>
    <row r="38" spans="1:12" ht="43.5" customHeight="1">
      <c r="A38" s="23">
        <v>2</v>
      </c>
      <c r="B38" s="41" t="s">
        <v>34</v>
      </c>
      <c r="C38" s="28">
        <v>180415</v>
      </c>
      <c r="D38" s="54"/>
      <c r="E38" s="54"/>
      <c r="F38" s="54">
        <v>0.2</v>
      </c>
      <c r="G38" s="51"/>
      <c r="H38" s="51"/>
      <c r="I38" s="54"/>
      <c r="J38" s="70">
        <f t="shared" si="4"/>
        <v>0.008351428094204109</v>
      </c>
      <c r="L38" s="16"/>
    </row>
    <row r="39" spans="1:12" ht="14.25" customHeight="1">
      <c r="A39" s="23">
        <v>3</v>
      </c>
      <c r="B39" s="41" t="s">
        <v>53</v>
      </c>
      <c r="C39" s="28">
        <v>190500</v>
      </c>
      <c r="D39" s="54"/>
      <c r="E39" s="54"/>
      <c r="F39" s="54">
        <v>5.2</v>
      </c>
      <c r="G39" s="51"/>
      <c r="H39" s="51"/>
      <c r="I39" s="54"/>
      <c r="J39" s="70">
        <f t="shared" si="4"/>
        <v>0.21713713044930685</v>
      </c>
      <c r="L39" s="16"/>
    </row>
    <row r="40" spans="1:10" ht="25.5" hidden="1">
      <c r="A40" s="23">
        <v>6</v>
      </c>
      <c r="B40" s="41" t="s">
        <v>37</v>
      </c>
      <c r="C40" s="28">
        <v>211100</v>
      </c>
      <c r="D40" s="54"/>
      <c r="E40" s="54"/>
      <c r="F40" s="54"/>
      <c r="G40" s="51" t="e">
        <f>F40/D40*100</f>
        <v>#DIV/0!</v>
      </c>
      <c r="H40" s="51"/>
      <c r="I40" s="54"/>
      <c r="J40" s="70">
        <f t="shared" si="4"/>
        <v>0</v>
      </c>
    </row>
    <row r="41" spans="1:10" ht="38.25">
      <c r="A41" s="23">
        <v>4</v>
      </c>
      <c r="B41" s="41" t="s">
        <v>38</v>
      </c>
      <c r="C41" s="28">
        <v>240621</v>
      </c>
      <c r="D41" s="54"/>
      <c r="E41" s="54"/>
      <c r="F41" s="54">
        <v>1.7</v>
      </c>
      <c r="G41" s="51"/>
      <c r="H41" s="51"/>
      <c r="I41" s="54"/>
      <c r="J41" s="70">
        <f t="shared" si="4"/>
        <v>0.07098713880073491</v>
      </c>
    </row>
    <row r="42" spans="1:10" ht="27.75" customHeight="1" thickBot="1">
      <c r="A42" s="23">
        <v>5</v>
      </c>
      <c r="B42" s="41" t="s">
        <v>39</v>
      </c>
      <c r="C42" s="28">
        <v>241700</v>
      </c>
      <c r="D42" s="54">
        <v>400</v>
      </c>
      <c r="E42" s="54">
        <v>262.9</v>
      </c>
      <c r="F42" s="54">
        <v>273.1</v>
      </c>
      <c r="G42" s="54">
        <f aca="true" t="shared" si="5" ref="G42:G48">F42/D42*100</f>
        <v>68.275</v>
      </c>
      <c r="H42" s="51">
        <f aca="true" t="shared" si="6" ref="H42:H48">F42/E42*100</f>
        <v>103.87980220616207</v>
      </c>
      <c r="I42" s="71"/>
      <c r="J42" s="70">
        <f t="shared" si="4"/>
        <v>11.403875062635711</v>
      </c>
    </row>
    <row r="43" spans="1:10" ht="27.75" customHeight="1">
      <c r="A43" s="23">
        <v>7</v>
      </c>
      <c r="B43" s="41" t="s">
        <v>40</v>
      </c>
      <c r="C43" s="28">
        <v>310300</v>
      </c>
      <c r="D43" s="54">
        <v>1333.3</v>
      </c>
      <c r="E43" s="54">
        <v>913.3</v>
      </c>
      <c r="F43" s="54">
        <v>913.6</v>
      </c>
      <c r="G43" s="51">
        <f t="shared" si="5"/>
        <v>68.52171304282606</v>
      </c>
      <c r="H43" s="51">
        <f t="shared" si="6"/>
        <v>100.03284791415746</v>
      </c>
      <c r="I43" s="54"/>
      <c r="J43" s="70">
        <f t="shared" si="4"/>
        <v>38.14932353432437</v>
      </c>
    </row>
    <row r="44" spans="1:10" ht="13.5" customHeight="1" thickBot="1">
      <c r="A44" s="77">
        <v>8</v>
      </c>
      <c r="B44" s="78" t="s">
        <v>41</v>
      </c>
      <c r="C44" s="79">
        <v>330100</v>
      </c>
      <c r="D44" s="56">
        <v>36240.6</v>
      </c>
      <c r="E44" s="56">
        <v>1194.4</v>
      </c>
      <c r="F44" s="56">
        <v>1200.8</v>
      </c>
      <c r="G44" s="56">
        <f t="shared" si="5"/>
        <v>3.3134109258676734</v>
      </c>
      <c r="H44" s="46">
        <f t="shared" si="6"/>
        <v>100.53583389149364</v>
      </c>
      <c r="I44" s="46"/>
      <c r="J44" s="72">
        <f t="shared" si="4"/>
        <v>50.14197427760146</v>
      </c>
    </row>
    <row r="45" spans="1:10" ht="16.5" customHeight="1" thickBot="1">
      <c r="A45" s="80"/>
      <c r="B45" s="81" t="s">
        <v>16</v>
      </c>
      <c r="C45" s="32">
        <v>900101</v>
      </c>
      <c r="D45" s="66">
        <f>SUM(D37:D44)</f>
        <v>37973.9</v>
      </c>
      <c r="E45" s="66">
        <f>SUM(E37:E44)</f>
        <v>2370.6</v>
      </c>
      <c r="F45" s="67">
        <f>SUM(F37:F44)</f>
        <v>2394.8</v>
      </c>
      <c r="G45" s="73">
        <f t="shared" si="5"/>
        <v>6.306436789479091</v>
      </c>
      <c r="H45" s="74">
        <f t="shared" si="6"/>
        <v>101.02083860626003</v>
      </c>
      <c r="I45" s="75"/>
      <c r="J45" s="74">
        <f t="shared" si="4"/>
        <v>100</v>
      </c>
    </row>
    <row r="46" spans="1:10" ht="12.75">
      <c r="A46" s="22">
        <v>6</v>
      </c>
      <c r="B46" s="45" t="s">
        <v>44</v>
      </c>
      <c r="C46" s="27">
        <v>250000</v>
      </c>
      <c r="D46" s="51">
        <v>7490.7</v>
      </c>
      <c r="E46" s="51">
        <v>3745.4</v>
      </c>
      <c r="F46" s="51">
        <v>2358.2</v>
      </c>
      <c r="G46" s="51">
        <f t="shared" si="5"/>
        <v>31.48170397960137</v>
      </c>
      <c r="H46" s="51">
        <f t="shared" si="6"/>
        <v>62.962567416030325</v>
      </c>
      <c r="I46" s="51"/>
      <c r="J46" s="70">
        <f t="shared" si="4"/>
        <v>98.47168865876064</v>
      </c>
    </row>
    <row r="47" spans="1:10" ht="19.5" customHeight="1" thickBot="1">
      <c r="A47" s="23">
        <v>9</v>
      </c>
      <c r="B47" s="45" t="s">
        <v>51</v>
      </c>
      <c r="C47" s="39">
        <v>410300</v>
      </c>
      <c r="D47" s="71">
        <v>3191</v>
      </c>
      <c r="E47" s="71">
        <v>3191</v>
      </c>
      <c r="F47" s="71">
        <v>3101</v>
      </c>
      <c r="G47" s="51">
        <f t="shared" si="5"/>
        <v>97.1795675336885</v>
      </c>
      <c r="H47" s="51">
        <f t="shared" si="6"/>
        <v>97.1795675336885</v>
      </c>
      <c r="I47" s="71"/>
      <c r="J47" s="70">
        <f t="shared" si="4"/>
        <v>129.4888926006347</v>
      </c>
    </row>
    <row r="48" spans="1:10" ht="19.5" customHeight="1" thickBot="1">
      <c r="A48" s="95" t="s">
        <v>18</v>
      </c>
      <c r="B48" s="96"/>
      <c r="C48" s="30">
        <v>900100</v>
      </c>
      <c r="D48" s="66">
        <f>D35+D45+D46+D47</f>
        <v>178711</v>
      </c>
      <c r="E48" s="66">
        <f>E35+E45+E46+E47</f>
        <v>74186.7</v>
      </c>
      <c r="F48" s="66">
        <f>F35+F45+F46+F47</f>
        <v>86695</v>
      </c>
      <c r="G48" s="73">
        <f t="shared" si="5"/>
        <v>48.511283580753286</v>
      </c>
      <c r="H48" s="74">
        <f t="shared" si="6"/>
        <v>116.86056934733584</v>
      </c>
      <c r="I48" s="76"/>
      <c r="J48" s="74">
        <v>100</v>
      </c>
    </row>
    <row r="49" spans="1:10" ht="1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37.5" customHeigh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ht="12.75">
      <c r="H55" s="8"/>
    </row>
    <row r="56" ht="12.75">
      <c r="H56" s="8"/>
    </row>
    <row r="57" ht="12.75">
      <c r="H57" s="8"/>
    </row>
    <row r="58" spans="3:7" ht="18">
      <c r="C58" s="12"/>
      <c r="D58" s="12"/>
      <c r="F58" s="12"/>
      <c r="G58" s="12"/>
    </row>
    <row r="59" ht="12.75">
      <c r="H59" s="8"/>
    </row>
    <row r="60" ht="12.75">
      <c r="H60" s="8"/>
    </row>
    <row r="61" ht="6.75" customHeight="1">
      <c r="H61" s="8"/>
    </row>
    <row r="62" ht="12.75" hidden="1">
      <c r="H62" s="8"/>
    </row>
    <row r="63" spans="2:8" ht="12.75">
      <c r="B63" t="s">
        <v>42</v>
      </c>
      <c r="F63" t="s">
        <v>43</v>
      </c>
      <c r="H63" s="8"/>
    </row>
    <row r="64" ht="6.75" customHeight="1">
      <c r="H64" s="8"/>
    </row>
    <row r="65" ht="10.5" customHeight="1">
      <c r="H65" s="8"/>
    </row>
    <row r="66" ht="12.75">
      <c r="H66" s="8"/>
    </row>
    <row r="67" ht="12.75">
      <c r="H67" s="8"/>
    </row>
    <row r="68" ht="12.75">
      <c r="H68" s="8"/>
    </row>
    <row r="69" spans="3:8" ht="12.75">
      <c r="C69" s="40"/>
      <c r="F69" s="92"/>
      <c r="G69" s="92"/>
      <c r="H69" s="8"/>
    </row>
    <row r="70" ht="12.75">
      <c r="H70" s="8"/>
    </row>
    <row r="71" ht="12.75">
      <c r="H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</sheetData>
  <mergeCells count="14">
    <mergeCell ref="F69:G69"/>
    <mergeCell ref="A35:B35"/>
    <mergeCell ref="A48:B48"/>
    <mergeCell ref="A36:J36"/>
    <mergeCell ref="A10:J10"/>
    <mergeCell ref="C6:H6"/>
    <mergeCell ref="F8:F9"/>
    <mergeCell ref="J8:J9"/>
    <mergeCell ref="A8:A9"/>
    <mergeCell ref="B8:B9"/>
    <mergeCell ref="C8:C9"/>
    <mergeCell ref="D8:D9"/>
    <mergeCell ref="E8:E9"/>
    <mergeCell ref="G8:H8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</cp:lastModifiedBy>
  <cp:lastPrinted>2015-07-08T13:07:20Z</cp:lastPrinted>
  <dcterms:created xsi:type="dcterms:W3CDTF">1998-04-28T08:45:11Z</dcterms:created>
  <dcterms:modified xsi:type="dcterms:W3CDTF">2015-07-16T14:26:25Z</dcterms:modified>
  <cp:category/>
  <cp:version/>
  <cp:contentType/>
  <cp:contentStatus/>
</cp:coreProperties>
</file>