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3'!$A$1:$I$54</definedName>
  </definedNames>
  <calcPr fullCalcOnLoad="1"/>
</workbook>
</file>

<file path=xl/sharedStrings.xml><?xml version="1.0" encoding="utf-8"?>
<sst xmlns="http://schemas.openxmlformats.org/spreadsheetml/2006/main" count="37" uniqueCount="37">
  <si>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</si>
  <si>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</si>
  <si>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</si>
  <si>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</si>
  <si>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</si>
  <si>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</si>
  <si>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</si>
  <si>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</si>
  <si>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</si>
  <si>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</si>
  <si>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</si>
  <si>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</si>
  <si>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</si>
  <si>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Уточнений план на звітну дату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</si>
  <si>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</si>
  <si>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</si>
  <si>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</si>
  <si>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</si>
  <si>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</si>
  <si>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</si>
  <si>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% виконання до уточненого плану</t>
  </si>
  <si>
    <t>на рік</t>
  </si>
  <si>
    <t>на звітну дату</t>
  </si>
  <si>
    <t>Уточнений план на рік</t>
  </si>
  <si>
    <t>Оплата інших енергоносіїв</t>
  </si>
  <si>
    <t>Виконання на звітну дату</t>
  </si>
  <si>
    <t>Поточні трансферти органам державного управління інших рівнів</t>
  </si>
  <si>
    <t>Дослідження і розробки, окремі заходи по реалізації державних (регіональних) програм</t>
  </si>
  <si>
    <t>Інші виплати населенню</t>
  </si>
  <si>
    <t>Інші поточні видатки</t>
  </si>
  <si>
    <t>Нерозподілений резерв</t>
  </si>
  <si>
    <t>Предмети,матеріали, обладнання та інвентар</t>
  </si>
  <si>
    <t>Виконання  видаткової частини (по економічним кодам) бюджету  м.Хуст                                                                                             за  9 місяців 2014 року</t>
  </si>
  <si>
    <t>Міський голова</t>
  </si>
  <si>
    <t>В.Кащук</t>
  </si>
  <si>
    <t>VI скликання від 26.11.2014 року №1666</t>
  </si>
  <si>
    <t xml:space="preserve">                          до рішення  Х сесії Хустської міської ради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</si>
</sst>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4.25"/>
      <name val="Arial Cyr"/>
      <family val="2"/>
    </font>
    <font>
      <sz val="3"/>
      <name val="Arial Cyr"/>
      <family val="2"/>
    </font>
    <font>
      <sz val="10.5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208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8" fontId="14" fillId="0" borderId="2" xfId="0" applyNumberFormat="1" applyFont="1" applyBorder="1" applyAlignment="1">
      <alignment horizontal="center" vertical="center"/>
    </xf>
    <xf numFmtId="208" fontId="15" fillId="0" borderId="3" xfId="0" applyNumberFormat="1" applyFont="1" applyBorder="1" applyAlignment="1">
      <alignment horizontal="center" vertical="center" wrapText="1"/>
    </xf>
    <xf numFmtId="192" fontId="15" fillId="0" borderId="3" xfId="0" applyNumberFormat="1" applyFont="1" applyBorder="1" applyAlignment="1">
      <alignment horizontal="center" vertical="center"/>
    </xf>
    <xf numFmtId="192" fontId="15" fillId="0" borderId="4" xfId="0" applyNumberFormat="1" applyFont="1" applyBorder="1" applyAlignment="1">
      <alignment horizontal="center" vertical="center"/>
    </xf>
    <xf numFmtId="192" fontId="15" fillId="0" borderId="5" xfId="0" applyNumberFormat="1" applyFont="1" applyBorder="1" applyAlignment="1">
      <alignment horizontal="center" vertical="center"/>
    </xf>
    <xf numFmtId="192" fontId="15" fillId="0" borderId="6" xfId="0" applyNumberFormat="1" applyFont="1" applyBorder="1" applyAlignment="1">
      <alignment horizontal="center" vertical="center"/>
    </xf>
    <xf numFmtId="192" fontId="15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208" fontId="15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208" fontId="14" fillId="0" borderId="1" xfId="0" applyNumberFormat="1" applyFont="1" applyBorder="1" applyAlignment="1">
      <alignment horizontal="center" vertical="center"/>
    </xf>
    <xf numFmtId="192" fontId="14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75"/>
          <c:y val="0.14425"/>
          <c:w val="0.699"/>
          <c:h val="0.42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7"/>
          </c:dPt>
          <c:dPt>
            <c:idx val="8"/>
          </c:dPt>
          <c:dPt>
            <c:idx val="13"/>
          </c:dPt>
          <c:dPt>
            <c:idx val="15"/>
          </c:dPt>
          <c:dPt>
            <c:idx val="16"/>
          </c:dPt>
          <c:dPt>
            <c:idx val="20"/>
          </c:dPt>
          <c:dPt>
            <c:idx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3'!$I$8:$I$25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76200</xdr:rowOff>
    </xdr:from>
    <xdr:to>
      <xdr:col>9</xdr:col>
      <xdr:colOff>9525</xdr:colOff>
      <xdr:row>50</xdr:row>
      <xdr:rowOff>390525</xdr:rowOff>
    </xdr:to>
    <xdr:graphicFrame>
      <xdr:nvGraphicFramePr>
        <xdr:cNvPr id="1" name="Chart 1"/>
        <xdr:cNvGraphicFramePr/>
      </xdr:nvGraphicFramePr>
      <xdr:xfrm flipV="1">
        <a:off x="0" y="7600950"/>
        <a:ext cx="90011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SheetLayoutView="100" workbookViewId="0" topLeftCell="A22">
      <selection activeCell="A4" sqref="A4:I4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6.375" style="0" customWidth="1"/>
    <col min="4" max="8" width="11.75390625" style="0" customWidth="1"/>
    <col min="9" max="9" width="14.125" style="0" customWidth="1"/>
  </cols>
  <sheetData>
    <row r="1" spans="1:9" ht="12.75" customHeight="1">
      <c r="A1" s="11"/>
      <c r="B1" s="5"/>
      <c r="C1" s="3"/>
      <c r="D1" s="3"/>
      <c r="E1" s="3"/>
      <c r="G1" s="3" t="s">
        <v>12</v>
      </c>
      <c r="I1" s="1"/>
    </row>
    <row r="2" spans="1:9" ht="12.75" customHeight="1">
      <c r="A2" s="4"/>
      <c r="B2" s="5"/>
      <c r="F2" s="3" t="s">
        <v>36</v>
      </c>
      <c r="G2" s="3"/>
      <c r="H2" s="3"/>
      <c r="I2" s="1"/>
    </row>
    <row r="3" spans="1:9" ht="14.25" customHeight="1">
      <c r="A3" s="4"/>
      <c r="B3" s="5"/>
      <c r="C3" s="3"/>
      <c r="E3" s="14"/>
      <c r="G3" s="14" t="s">
        <v>35</v>
      </c>
      <c r="H3" s="3"/>
      <c r="I3" s="1"/>
    </row>
    <row r="4" spans="1:28" ht="33" customHeight="1">
      <c r="A4" s="46" t="s">
        <v>32</v>
      </c>
      <c r="B4" s="46"/>
      <c r="C4" s="46"/>
      <c r="D4" s="46"/>
      <c r="E4" s="46"/>
      <c r="F4" s="46"/>
      <c r="G4" s="46"/>
      <c r="H4" s="46"/>
      <c r="I4" s="46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thickBot="1">
      <c r="A5" s="7"/>
      <c r="B5" s="8"/>
      <c r="C5" s="9"/>
      <c r="D5" s="9"/>
      <c r="E5" s="9"/>
      <c r="F5" s="6"/>
      <c r="G5" s="6"/>
      <c r="H5" s="6"/>
      <c r="I5" s="10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3.75" customHeight="1" thickBot="1">
      <c r="A6" s="48" t="s">
        <v>3</v>
      </c>
      <c r="B6" s="48" t="s">
        <v>0</v>
      </c>
      <c r="C6" s="50" t="s">
        <v>9</v>
      </c>
      <c r="D6" s="48" t="s">
        <v>23</v>
      </c>
      <c r="E6" s="38" t="s">
        <v>13</v>
      </c>
      <c r="F6" s="40" t="s">
        <v>25</v>
      </c>
      <c r="G6" s="40" t="s">
        <v>20</v>
      </c>
      <c r="H6" s="41"/>
      <c r="I6" s="38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 thickBot="1">
      <c r="A7" s="49"/>
      <c r="B7" s="49"/>
      <c r="C7" s="51"/>
      <c r="D7" s="49"/>
      <c r="E7" s="39"/>
      <c r="F7" s="47"/>
      <c r="G7" s="16" t="s">
        <v>21</v>
      </c>
      <c r="H7" s="16" t="s">
        <v>22</v>
      </c>
      <c r="I7" s="3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9" ht="17.25" customHeight="1">
      <c r="A8" s="27">
        <v>1</v>
      </c>
      <c r="B8" s="28" t="s">
        <v>17</v>
      </c>
      <c r="C8" s="33">
        <v>2111</v>
      </c>
      <c r="D8" s="21">
        <v>40458.4</v>
      </c>
      <c r="E8" s="21">
        <v>30862.3</v>
      </c>
      <c r="F8" s="21">
        <v>29773.5</v>
      </c>
      <c r="G8" s="22">
        <f>F8/D8*100</f>
        <v>73.59040397049809</v>
      </c>
      <c r="H8" s="23">
        <f>F8/E8*100</f>
        <v>96.47207110293141</v>
      </c>
      <c r="I8" s="24">
        <f>F8/F26*100</f>
        <v>38.33121122430456</v>
      </c>
    </row>
    <row r="9" spans="1:9" ht="18" customHeight="1">
      <c r="A9" s="27">
        <f>A8+1</f>
        <v>2</v>
      </c>
      <c r="B9" s="28" t="s">
        <v>1</v>
      </c>
      <c r="C9" s="33">
        <v>2120</v>
      </c>
      <c r="D9" s="21">
        <v>14635.3</v>
      </c>
      <c r="E9" s="21">
        <v>11204.7</v>
      </c>
      <c r="F9" s="21">
        <v>10637.4</v>
      </c>
      <c r="G9" s="22">
        <f aca="true" t="shared" si="0" ref="G9:G23">F9/D9*100</f>
        <v>72.68317014342036</v>
      </c>
      <c r="H9" s="23">
        <f aca="true" t="shared" si="1" ref="H9:H26">F9/E9*100</f>
        <v>94.93694610297464</v>
      </c>
      <c r="I9" s="24">
        <f>F9/F26*100</f>
        <v>13.694877198764585</v>
      </c>
    </row>
    <row r="10" spans="1:9" ht="25.5">
      <c r="A10" s="27">
        <f aca="true" t="shared" si="2" ref="A10:A25">A9+1</f>
        <v>3</v>
      </c>
      <c r="B10" s="29" t="s">
        <v>31</v>
      </c>
      <c r="C10" s="33">
        <v>2210</v>
      </c>
      <c r="D10" s="21">
        <v>1097.7</v>
      </c>
      <c r="E10" s="21">
        <v>1001.8</v>
      </c>
      <c r="F10" s="21">
        <v>724.3</v>
      </c>
      <c r="G10" s="22">
        <f t="shared" si="0"/>
        <v>65.98341987792656</v>
      </c>
      <c r="H10" s="23">
        <f t="shared" si="1"/>
        <v>72.29986025154722</v>
      </c>
      <c r="I10" s="24">
        <f>F10/F26*100</f>
        <v>0.9324834597801331</v>
      </c>
    </row>
    <row r="11" spans="1:9" ht="25.5">
      <c r="A11" s="27">
        <f t="shared" si="2"/>
        <v>4</v>
      </c>
      <c r="B11" s="29" t="s">
        <v>14</v>
      </c>
      <c r="C11" s="33">
        <v>2220</v>
      </c>
      <c r="D11" s="21">
        <v>95</v>
      </c>
      <c r="E11" s="21">
        <v>95</v>
      </c>
      <c r="F11" s="21">
        <v>57.5</v>
      </c>
      <c r="G11" s="22">
        <f t="shared" si="0"/>
        <v>60.526315789473685</v>
      </c>
      <c r="H11" s="23">
        <f t="shared" si="1"/>
        <v>60.526315789473685</v>
      </c>
      <c r="I11" s="24">
        <f>F11/F26*100</f>
        <v>0.07402705914311426</v>
      </c>
    </row>
    <row r="12" spans="1:9" ht="16.5" customHeight="1">
      <c r="A12" s="27">
        <f t="shared" si="2"/>
        <v>5</v>
      </c>
      <c r="B12" s="28" t="s">
        <v>5</v>
      </c>
      <c r="C12" s="33">
        <v>2230</v>
      </c>
      <c r="D12" s="21">
        <v>3252.6</v>
      </c>
      <c r="E12" s="21">
        <v>2360.8</v>
      </c>
      <c r="F12" s="21">
        <v>1551.5</v>
      </c>
      <c r="G12" s="22">
        <f t="shared" si="0"/>
        <v>47.7003012974236</v>
      </c>
      <c r="H12" s="23">
        <f t="shared" si="1"/>
        <v>65.71924771263978</v>
      </c>
      <c r="I12" s="24">
        <f>F12/F26*100</f>
        <v>1.9974431697485524</v>
      </c>
    </row>
    <row r="13" spans="1:9" ht="16.5" customHeight="1">
      <c r="A13" s="27">
        <f t="shared" si="2"/>
        <v>6</v>
      </c>
      <c r="B13" s="28" t="s">
        <v>15</v>
      </c>
      <c r="C13" s="33">
        <v>2240</v>
      </c>
      <c r="D13" s="21">
        <v>3890.7</v>
      </c>
      <c r="E13" s="21">
        <v>3389.5</v>
      </c>
      <c r="F13" s="21">
        <v>1183.9</v>
      </c>
      <c r="G13" s="22">
        <f t="shared" si="0"/>
        <v>30.428971650345698</v>
      </c>
      <c r="H13" s="23">
        <f t="shared" si="1"/>
        <v>34.92845552441363</v>
      </c>
      <c r="I13" s="24">
        <f>F13/F26*100</f>
        <v>1.5241849620788344</v>
      </c>
    </row>
    <row r="14" spans="1:9" ht="16.5" customHeight="1">
      <c r="A14" s="27">
        <f>A13+1</f>
        <v>7</v>
      </c>
      <c r="B14" s="28" t="s">
        <v>16</v>
      </c>
      <c r="C14" s="33">
        <v>2250</v>
      </c>
      <c r="D14" s="21">
        <v>286.9</v>
      </c>
      <c r="E14" s="21">
        <v>254.2</v>
      </c>
      <c r="F14" s="21">
        <v>184.7</v>
      </c>
      <c r="G14" s="22">
        <f t="shared" si="0"/>
        <v>64.37783199721157</v>
      </c>
      <c r="H14" s="23">
        <f t="shared" si="1"/>
        <v>72.65932336742722</v>
      </c>
      <c r="I14" s="24">
        <f>F14/F26*100</f>
        <v>0.23778778823883828</v>
      </c>
    </row>
    <row r="15" spans="1:10" ht="16.5" customHeight="1">
      <c r="A15" s="27">
        <f t="shared" si="2"/>
        <v>8</v>
      </c>
      <c r="B15" s="28" t="s">
        <v>6</v>
      </c>
      <c r="C15" s="33">
        <v>2271</v>
      </c>
      <c r="D15" s="21">
        <v>1833.3</v>
      </c>
      <c r="E15" s="21">
        <v>1037.9</v>
      </c>
      <c r="F15" s="21">
        <v>625.2</v>
      </c>
      <c r="G15" s="22">
        <f t="shared" si="0"/>
        <v>34.102438226149566</v>
      </c>
      <c r="H15" s="23">
        <f t="shared" si="1"/>
        <v>60.23701705366605</v>
      </c>
      <c r="I15" s="24">
        <f>F15/F26*100</f>
        <v>0.8048994326308703</v>
      </c>
      <c r="J15" s="15"/>
    </row>
    <row r="16" spans="1:9" ht="25.5">
      <c r="A16" s="27">
        <f t="shared" si="2"/>
        <v>9</v>
      </c>
      <c r="B16" s="29" t="s">
        <v>18</v>
      </c>
      <c r="C16" s="33">
        <v>2272</v>
      </c>
      <c r="D16" s="21">
        <v>171.5</v>
      </c>
      <c r="E16" s="21">
        <v>138.2</v>
      </c>
      <c r="F16" s="21">
        <v>111.4</v>
      </c>
      <c r="G16" s="22">
        <f t="shared" si="0"/>
        <v>64.95626822157435</v>
      </c>
      <c r="H16" s="23">
        <f t="shared" si="1"/>
        <v>80.60781476121564</v>
      </c>
      <c r="I16" s="24">
        <f>F16/F26*100</f>
        <v>0.1434193806703118</v>
      </c>
    </row>
    <row r="17" spans="1:9" ht="16.5" customHeight="1">
      <c r="A17" s="27">
        <f t="shared" si="2"/>
        <v>10</v>
      </c>
      <c r="B17" s="28" t="s">
        <v>7</v>
      </c>
      <c r="C17" s="33">
        <v>2273</v>
      </c>
      <c r="D17" s="21">
        <v>1621.5</v>
      </c>
      <c r="E17" s="21">
        <v>1186</v>
      </c>
      <c r="F17" s="21">
        <v>1036.9</v>
      </c>
      <c r="G17" s="22">
        <f t="shared" si="0"/>
        <v>63.94696268886834</v>
      </c>
      <c r="H17" s="23">
        <f t="shared" si="1"/>
        <v>87.4283305227656</v>
      </c>
      <c r="I17" s="24">
        <f>F17/F26*100</f>
        <v>1.3349331760955683</v>
      </c>
    </row>
    <row r="18" spans="1:9" ht="17.25" customHeight="1">
      <c r="A18" s="27">
        <f t="shared" si="2"/>
        <v>11</v>
      </c>
      <c r="B18" s="28" t="s">
        <v>2</v>
      </c>
      <c r="C18" s="33">
        <v>2274</v>
      </c>
      <c r="D18" s="21">
        <v>1700.2</v>
      </c>
      <c r="E18" s="21">
        <v>952</v>
      </c>
      <c r="F18" s="21">
        <v>718.6</v>
      </c>
      <c r="G18" s="22">
        <f t="shared" si="0"/>
        <v>42.265615809904716</v>
      </c>
      <c r="H18" s="23">
        <f t="shared" si="1"/>
        <v>75.48319327731092</v>
      </c>
      <c r="I18" s="24">
        <f>F18/F26*100</f>
        <v>0.9251451252215983</v>
      </c>
    </row>
    <row r="19" spans="1:9" ht="16.5" customHeight="1">
      <c r="A19" s="27">
        <f t="shared" si="2"/>
        <v>12</v>
      </c>
      <c r="B19" s="28" t="s">
        <v>24</v>
      </c>
      <c r="C19" s="33">
        <v>2275</v>
      </c>
      <c r="D19" s="21">
        <v>6</v>
      </c>
      <c r="E19" s="21">
        <v>6</v>
      </c>
      <c r="F19" s="21">
        <v>0</v>
      </c>
      <c r="G19" s="22">
        <f t="shared" si="0"/>
        <v>0</v>
      </c>
      <c r="H19" s="23">
        <f t="shared" si="1"/>
        <v>0</v>
      </c>
      <c r="I19" s="24">
        <f>F19/F26*100</f>
        <v>0</v>
      </c>
    </row>
    <row r="20" spans="1:9" ht="43.5" customHeight="1">
      <c r="A20" s="27">
        <f t="shared" si="2"/>
        <v>13</v>
      </c>
      <c r="B20" s="29" t="s">
        <v>27</v>
      </c>
      <c r="C20" s="33">
        <v>2280</v>
      </c>
      <c r="D20" s="21">
        <v>80.8</v>
      </c>
      <c r="E20" s="21">
        <v>80.8</v>
      </c>
      <c r="F20" s="21">
        <v>7.6</v>
      </c>
      <c r="G20" s="22">
        <f t="shared" si="0"/>
        <v>9.405940594059405</v>
      </c>
      <c r="H20" s="23">
        <f t="shared" si="1"/>
        <v>9.405940594059405</v>
      </c>
      <c r="I20" s="24">
        <f>F20/F26*100</f>
        <v>0.009784446078046405</v>
      </c>
    </row>
    <row r="21" spans="1:9" ht="40.5" customHeight="1">
      <c r="A21" s="27">
        <f t="shared" si="2"/>
        <v>14</v>
      </c>
      <c r="B21" s="29" t="s">
        <v>19</v>
      </c>
      <c r="C21" s="33">
        <v>2610</v>
      </c>
      <c r="D21" s="21">
        <v>3670.7</v>
      </c>
      <c r="E21" s="21">
        <v>3063</v>
      </c>
      <c r="F21" s="21">
        <v>3013.8</v>
      </c>
      <c r="G21" s="22">
        <f t="shared" si="0"/>
        <v>82.10423080066474</v>
      </c>
      <c r="H21" s="23">
        <f t="shared" si="1"/>
        <v>98.39373163565132</v>
      </c>
      <c r="I21" s="24">
        <f>F21/F26*100</f>
        <v>3.880047840791613</v>
      </c>
    </row>
    <row r="22" spans="1:9" ht="30" customHeight="1">
      <c r="A22" s="27">
        <f t="shared" si="2"/>
        <v>15</v>
      </c>
      <c r="B22" s="29" t="s">
        <v>26</v>
      </c>
      <c r="C22" s="33">
        <v>2620</v>
      </c>
      <c r="D22" s="21">
        <v>71.6</v>
      </c>
      <c r="E22" s="21">
        <v>52.1</v>
      </c>
      <c r="F22" s="21">
        <v>52.1</v>
      </c>
      <c r="G22" s="22">
        <f t="shared" si="0"/>
        <v>72.76536312849163</v>
      </c>
      <c r="H22" s="23">
        <f t="shared" si="1"/>
        <v>100</v>
      </c>
      <c r="I22" s="24">
        <f>F22/F26*100</f>
        <v>0.06707495271923919</v>
      </c>
    </row>
    <row r="23" spans="1:9" ht="21.75" customHeight="1">
      <c r="A23" s="27">
        <f t="shared" si="2"/>
        <v>16</v>
      </c>
      <c r="B23" s="28" t="s">
        <v>28</v>
      </c>
      <c r="C23" s="33">
        <v>2730</v>
      </c>
      <c r="D23" s="21">
        <v>38442.1</v>
      </c>
      <c r="E23" s="21">
        <v>28698.1</v>
      </c>
      <c r="F23" s="21">
        <v>27967.7</v>
      </c>
      <c r="G23" s="22">
        <f t="shared" si="0"/>
        <v>72.75278925969185</v>
      </c>
      <c r="H23" s="23">
        <f t="shared" si="1"/>
        <v>97.45488377279334</v>
      </c>
      <c r="I23" s="24">
        <f>F23/F26*100</f>
        <v>36.00637533907612</v>
      </c>
    </row>
    <row r="24" spans="1:9" ht="23.25" customHeight="1">
      <c r="A24" s="30">
        <f t="shared" si="2"/>
        <v>17</v>
      </c>
      <c r="B24" s="32" t="s">
        <v>29</v>
      </c>
      <c r="C24" s="34">
        <v>2800</v>
      </c>
      <c r="D24" s="31">
        <v>82.4</v>
      </c>
      <c r="E24" s="31">
        <v>72</v>
      </c>
      <c r="F24" s="31">
        <v>28.2</v>
      </c>
      <c r="G24" s="25">
        <f>F24/D24*100</f>
        <v>34.22330097087378</v>
      </c>
      <c r="H24" s="23">
        <f t="shared" si="1"/>
        <v>39.166666666666664</v>
      </c>
      <c r="I24" s="24">
        <f>F24/F26*100</f>
        <v>0.036305444658014295</v>
      </c>
    </row>
    <row r="25" spans="1:9" ht="23.25" customHeight="1" thickBot="1">
      <c r="A25" s="30">
        <f t="shared" si="2"/>
        <v>18</v>
      </c>
      <c r="B25" s="32" t="s">
        <v>30</v>
      </c>
      <c r="C25" s="34">
        <v>9000</v>
      </c>
      <c r="D25" s="31">
        <v>100</v>
      </c>
      <c r="E25" s="31">
        <v>100</v>
      </c>
      <c r="F25" s="31"/>
      <c r="G25" s="25"/>
      <c r="H25" s="26"/>
      <c r="I25" s="35">
        <f>F25/F26*100</f>
        <v>0</v>
      </c>
    </row>
    <row r="26" spans="1:9" ht="24.75" customHeight="1" thickBot="1">
      <c r="A26" s="43" t="s">
        <v>8</v>
      </c>
      <c r="B26" s="44"/>
      <c r="C26" s="45"/>
      <c r="D26" s="20">
        <f>D8+D9+D10+D11+D12+D13+D14+D15+D16+D17+D18+D19+D20+D21+D22+D23+D24+D25</f>
        <v>111496.69999999998</v>
      </c>
      <c r="E26" s="20">
        <f>E8+E9+E10+E11+E12+E13+E14+E15+E16+E17+E18+E19+E20+E21+E22+E23+E24+E25</f>
        <v>84554.4</v>
      </c>
      <c r="F26" s="20">
        <f>F8+F9+F10+F11+F12+F13+F14+F15+F16+F17+F18+F19+F20+F21+F22+F23+F24+F25</f>
        <v>77674.3</v>
      </c>
      <c r="G26" s="36">
        <f>F26/D26*100</f>
        <v>69.66511116472506</v>
      </c>
      <c r="H26" s="37">
        <f t="shared" si="1"/>
        <v>91.86310824747146</v>
      </c>
      <c r="I26" s="36">
        <f>I8+I9+I10+I11+I12+I13+I14+I15+I16+I17+I18+I19+I20+I21+I22+I23+I24+I25</f>
        <v>99.99999999999999</v>
      </c>
    </row>
    <row r="27" spans="4:9" ht="12.75">
      <c r="D27" s="19"/>
      <c r="E27" s="19"/>
      <c r="F27" s="19"/>
      <c r="G27" s="19"/>
      <c r="H27" s="19"/>
      <c r="I27" s="19"/>
    </row>
    <row r="44" spans="2:6" ht="15.75">
      <c r="B44" s="12" t="s">
        <v>11</v>
      </c>
      <c r="C44" s="12"/>
      <c r="D44" s="12"/>
      <c r="E44" s="12"/>
      <c r="F44" s="12"/>
    </row>
    <row r="51" ht="31.5" customHeight="1"/>
    <row r="52" ht="31.5" customHeight="1"/>
    <row r="53" spans="2:8" ht="15.75">
      <c r="B53" s="17" t="s">
        <v>33</v>
      </c>
      <c r="C53" s="18"/>
      <c r="D53" s="17"/>
      <c r="E53" s="17"/>
      <c r="F53" s="42" t="s">
        <v>34</v>
      </c>
      <c r="G53" s="42"/>
      <c r="H53" s="42"/>
    </row>
  </sheetData>
  <mergeCells count="11">
    <mergeCell ref="A4:I4"/>
    <mergeCell ref="F6:F7"/>
    <mergeCell ref="I6:I7"/>
    <mergeCell ref="A6:A7"/>
    <mergeCell ref="B6:B7"/>
    <mergeCell ref="C6:C7"/>
    <mergeCell ref="D6:D7"/>
    <mergeCell ref="E6:E7"/>
    <mergeCell ref="G6:H6"/>
    <mergeCell ref="F53:H53"/>
    <mergeCell ref="A26:C26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2014-11-10T14:50:48Z</cp:lastPrinted>
  <dcterms:created xsi:type="dcterms:W3CDTF">1998-04-28T08:45:11Z</dcterms:created>
  <dcterms:modified xsi:type="dcterms:W3CDTF">2014-11-26T13:43:09Z</dcterms:modified>
  <cp:category/>
  <cp:version/>
  <cp:contentType/>
  <cp:contentStatus/>
</cp:coreProperties>
</file>