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дод'!$A$1:$J$67</definedName>
  </definedNames>
  <calcPr fullCalcOnLoad="1"/>
</workbook>
</file>

<file path=xl/sharedStrings.xml><?xml version="1.0" encoding="utf-8"?>
<sst xmlns="http://schemas.openxmlformats.org/spreadsheetml/2006/main" count="59" uniqueCount="58">
  <si>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</si>
  <si>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</si>
  <si>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</si>
  <si>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</si>
  <si>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</si>
  <si>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</si>
  <si>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</si>
  <si>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</si>
  <si>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</si>
  <si>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</si>
  <si>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</si>
  <si>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</si>
  <si>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</si>
  <si>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</si>
  <si>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</si>
  <si>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</si>
  <si>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</si>
  <si>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</si>
  <si>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</si>
  <si>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</si>
  <si>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</si>
  <si>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</si>
  <si>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</si>
  <si>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</si>
  <si>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</si>
  <si>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</si>
  <si>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</si>
  <si>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</si>
  <si>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</si>
  <si>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</si>
  <si>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</si>
  <si>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</si>
  <si>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</si>
  <si>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</si>
  <si>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</si>
  <si>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</si>
  <si>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</si>
  <si>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</si>
  <si>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</si>
  <si>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</si>
  <si>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</si>
  <si>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</si>
  <si>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</si>
  <si>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</si>
  <si>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Власні надходження бюджетних установ</t>
  </si>
  <si>
    <t>Податок та збір на доходи фізичних осіб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</si>
  <si>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</si>
  <si>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</si>
  <si>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Плата за надання інших адміністративних послуг</t>
  </si>
  <si>
    <t>Податок на нерухоме майно, відмінне від земельної ділянки</t>
  </si>
  <si>
    <t xml:space="preserve">Транспортний податок </t>
  </si>
  <si>
    <t>Субвенції</t>
  </si>
  <si>
    <t>Податок з власників транспортних засобів</t>
  </si>
  <si>
    <t>Збір за забруднення навколишнього середовища</t>
  </si>
  <si>
    <t xml:space="preserve">        Виконання  дохідної частини бюджету міста Хуст  за 9 місяців 2016 року</t>
  </si>
  <si>
    <t>Надходження за 9 місяців 2016 року</t>
  </si>
  <si>
    <t xml:space="preserve">                            до рішення V сесії Хустської міської ради </t>
  </si>
  <si>
    <t>VII  скликання  від 25.11.2016 року  № 406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</si>
</sst>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.5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0" fontId="1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0" fontId="17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10" fillId="0" borderId="15" xfId="0" applyFont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3" xfId="0" applyFont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192" fontId="10" fillId="0" borderId="3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3" xfId="0" applyFont="1" applyBorder="1" applyAlignment="1">
      <alignment wrapText="1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192" fontId="10" fillId="0" borderId="22" xfId="0" applyNumberFormat="1" applyFont="1" applyFill="1" applyBorder="1" applyAlignment="1">
      <alignment horizontal="center" vertical="center"/>
    </xf>
    <xf numFmtId="192" fontId="10" fillId="0" borderId="34" xfId="0" applyNumberFormat="1" applyFont="1" applyFill="1" applyBorder="1" applyAlignment="1">
      <alignment horizontal="center" vertical="center"/>
    </xf>
    <xf numFmtId="192" fontId="10" fillId="0" borderId="18" xfId="0" applyNumberFormat="1" applyFont="1" applyFill="1" applyBorder="1" applyAlignment="1">
      <alignment horizontal="center" vertical="center"/>
    </xf>
    <xf numFmtId="192" fontId="10" fillId="0" borderId="23" xfId="0" applyNumberFormat="1" applyFont="1" applyFill="1" applyBorder="1" applyAlignment="1">
      <alignment horizontal="center" vertical="center"/>
    </xf>
    <xf numFmtId="192" fontId="10" fillId="0" borderId="35" xfId="0" applyNumberFormat="1" applyFont="1" applyFill="1" applyBorder="1" applyAlignment="1">
      <alignment horizontal="center" vertical="center"/>
    </xf>
    <xf numFmtId="192" fontId="10" fillId="0" borderId="28" xfId="0" applyNumberFormat="1" applyFont="1" applyFill="1" applyBorder="1" applyAlignment="1">
      <alignment horizontal="center" vertical="center"/>
    </xf>
    <xf numFmtId="192" fontId="10" fillId="0" borderId="33" xfId="0" applyNumberFormat="1" applyFont="1" applyFill="1" applyBorder="1" applyAlignment="1">
      <alignment horizontal="center" vertical="center"/>
    </xf>
    <xf numFmtId="192" fontId="10" fillId="0" borderId="36" xfId="0" applyNumberFormat="1" applyFont="1" applyFill="1" applyBorder="1" applyAlignment="1">
      <alignment horizontal="center" vertical="center"/>
    </xf>
    <xf numFmtId="192" fontId="16" fillId="0" borderId="26" xfId="0" applyNumberFormat="1" applyFont="1" applyFill="1" applyBorder="1" applyAlignment="1">
      <alignment horizontal="center" vertical="center"/>
    </xf>
    <xf numFmtId="192" fontId="16" fillId="0" borderId="37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92" fontId="10" fillId="0" borderId="21" xfId="0" applyNumberFormat="1" applyFont="1" applyFill="1" applyBorder="1" applyAlignment="1">
      <alignment horizontal="center" vertical="center"/>
    </xf>
    <xf numFmtId="192" fontId="10" fillId="0" borderId="20" xfId="0" applyNumberFormat="1" applyFont="1" applyFill="1" applyBorder="1" applyAlignment="1">
      <alignment horizontal="center" vertical="center"/>
    </xf>
    <xf numFmtId="192" fontId="17" fillId="0" borderId="24" xfId="0" applyNumberFormat="1" applyFont="1" applyFill="1" applyBorder="1" applyAlignment="1">
      <alignment horizontal="center" vertical="center"/>
    </xf>
    <xf numFmtId="192" fontId="17" fillId="0" borderId="13" xfId="0" applyNumberFormat="1" applyFont="1" applyFill="1" applyBorder="1" applyAlignment="1">
      <alignment horizontal="center" vertical="center"/>
    </xf>
    <xf numFmtId="192" fontId="17" fillId="0" borderId="37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192" fontId="10" fillId="0" borderId="39" xfId="0" applyNumberFormat="1" applyFont="1" applyFill="1" applyBorder="1" applyAlignment="1">
      <alignment horizontal="center" vertical="center"/>
    </xf>
    <xf numFmtId="192" fontId="10" fillId="0" borderId="30" xfId="0" applyNumberFormat="1" applyFont="1" applyFill="1" applyBorder="1" applyAlignment="1">
      <alignment horizontal="center" vertical="center"/>
    </xf>
    <xf numFmtId="192" fontId="10" fillId="0" borderId="40" xfId="0" applyNumberFormat="1" applyFont="1" applyFill="1" applyBorder="1" applyAlignment="1">
      <alignment horizontal="center" vertical="center"/>
    </xf>
    <xf numFmtId="192" fontId="10" fillId="0" borderId="41" xfId="0" applyNumberFormat="1" applyFont="1" applyFill="1" applyBorder="1" applyAlignment="1">
      <alignment horizontal="center" vertical="center"/>
    </xf>
    <xf numFmtId="192" fontId="10" fillId="0" borderId="26" xfId="0" applyNumberFormat="1" applyFont="1" applyFill="1" applyBorder="1" applyAlignment="1">
      <alignment horizontal="center" vertical="center"/>
    </xf>
    <xf numFmtId="192" fontId="10" fillId="0" borderId="42" xfId="0" applyNumberFormat="1" applyFont="1" applyFill="1" applyBorder="1" applyAlignment="1">
      <alignment horizontal="center" vertical="center"/>
    </xf>
    <xf numFmtId="192" fontId="10" fillId="0" borderId="43" xfId="0" applyNumberFormat="1" applyFont="1" applyFill="1" applyBorder="1" applyAlignment="1">
      <alignment horizontal="center" vertical="center"/>
    </xf>
    <xf numFmtId="192" fontId="10" fillId="0" borderId="44" xfId="0" applyNumberFormat="1" applyFont="1" applyFill="1" applyBorder="1" applyAlignment="1">
      <alignment horizontal="center" vertical="center"/>
    </xf>
    <xf numFmtId="192" fontId="17" fillId="0" borderId="26" xfId="0" applyNumberFormat="1" applyFont="1" applyFill="1" applyBorder="1" applyAlignment="1">
      <alignment horizontal="center" vertical="center"/>
    </xf>
    <xf numFmtId="192" fontId="17" fillId="0" borderId="42" xfId="0" applyNumberFormat="1" applyFont="1" applyFill="1" applyBorder="1" applyAlignment="1">
      <alignment horizontal="center" vertical="center"/>
    </xf>
    <xf numFmtId="192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3" fillId="0" borderId="48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02375"/>
          <c:w val="0.87575"/>
          <c:h val="0.9525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11"/>
          <c:w val="0.0735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Податки, збори (обов"язкові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51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"/>
          <c:y val="0.351"/>
          <c:w val="0.26825"/>
          <c:h val="0.39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дод'!$J$11:$J$29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0.77075</cdr:y>
    </cdr:from>
    <cdr:to>
      <cdr:x>0.531</cdr:x>
      <cdr:y>0.8665</cdr:y>
    </cdr:to>
    <cdr:sp>
      <cdr:nvSpPr>
        <cdr:cNvPr id="1" name="Text Box 1"/>
        <cdr:cNvSpPr txBox="1">
          <a:spLocks noChangeArrowheads="1"/>
        </cdr:cNvSpPr>
      </cdr:nvSpPr>
      <cdr:spPr>
        <a:xfrm>
          <a:off x="5324475" y="1885950"/>
          <a:ext cx="66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2870775" y="1276350"/>
        <a:ext cx="5210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238125</xdr:rowOff>
    </xdr:from>
    <xdr:to>
      <xdr:col>10</xdr:col>
      <xdr:colOff>0</xdr:colOff>
      <xdr:row>65</xdr:row>
      <xdr:rowOff>0</xdr:rowOff>
    </xdr:to>
    <xdr:graphicFrame>
      <xdr:nvGraphicFramePr>
        <xdr:cNvPr id="2" name="Chart 7"/>
        <xdr:cNvGraphicFramePr/>
      </xdr:nvGraphicFramePr>
      <xdr:xfrm>
        <a:off x="0" y="10239375"/>
        <a:ext cx="101727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75" zoomScalePageLayoutView="0" workbookViewId="0" topLeftCell="A50">
      <selection activeCell="D74" sqref="D74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5" max="5" width="10.12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7</v>
      </c>
      <c r="B1" s="4"/>
      <c r="C1" s="2"/>
      <c r="D1" s="2"/>
      <c r="E1" s="2"/>
      <c r="F1" s="2" t="s">
        <v>8</v>
      </c>
      <c r="G1" s="2"/>
      <c r="I1" s="2"/>
      <c r="J1" s="1"/>
    </row>
    <row r="2" spans="1:10" ht="12.75" hidden="1">
      <c r="A2" s="3"/>
      <c r="B2" s="4"/>
      <c r="C2" s="2" t="s">
        <v>10</v>
      </c>
      <c r="H2" s="2"/>
      <c r="I2" s="2"/>
      <c r="J2" s="1"/>
    </row>
    <row r="3" spans="1:10" ht="14.25" hidden="1">
      <c r="A3" s="11"/>
      <c r="B3" s="4"/>
      <c r="C3" s="2"/>
      <c r="E3" s="2" t="s">
        <v>11</v>
      </c>
      <c r="H3" s="2"/>
      <c r="I3" s="2"/>
      <c r="J3" s="1"/>
    </row>
    <row r="4" spans="1:10" ht="14.25">
      <c r="A4" s="11"/>
      <c r="B4" s="36"/>
      <c r="C4" s="14" t="s">
        <v>13</v>
      </c>
      <c r="D4" s="14"/>
      <c r="E4" s="14"/>
      <c r="F4" s="13"/>
      <c r="G4" s="13"/>
      <c r="H4" s="13"/>
      <c r="I4" s="2"/>
      <c r="J4" s="1"/>
    </row>
    <row r="5" spans="1:10" ht="9.75" customHeight="1">
      <c r="A5" s="11"/>
      <c r="B5" s="4"/>
      <c r="C5" s="15" t="s">
        <v>56</v>
      </c>
      <c r="D5" s="15"/>
      <c r="E5" s="15"/>
      <c r="F5" s="15"/>
      <c r="G5" s="15"/>
      <c r="H5" s="15"/>
      <c r="I5" s="2"/>
      <c r="J5" s="1"/>
    </row>
    <row r="6" spans="1:10" ht="10.5" customHeight="1">
      <c r="A6" s="11"/>
      <c r="B6" s="4"/>
      <c r="C6" s="92" t="s">
        <v>57</v>
      </c>
      <c r="D6" s="92"/>
      <c r="E6" s="92"/>
      <c r="F6" s="92"/>
      <c r="G6" s="92"/>
      <c r="H6" s="92"/>
      <c r="I6" s="2"/>
      <c r="J6" s="1"/>
    </row>
    <row r="7" spans="1:10" ht="15.75" thickBot="1">
      <c r="A7" s="6" t="s">
        <v>54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95" t="s">
        <v>4</v>
      </c>
      <c r="B8" s="95" t="s">
        <v>0</v>
      </c>
      <c r="C8" s="97" t="s">
        <v>9</v>
      </c>
      <c r="D8" s="95" t="s">
        <v>14</v>
      </c>
      <c r="E8" s="95" t="s">
        <v>12</v>
      </c>
      <c r="F8" s="93" t="s">
        <v>55</v>
      </c>
      <c r="G8" s="98" t="s">
        <v>20</v>
      </c>
      <c r="H8" s="98"/>
      <c r="I8" s="18"/>
      <c r="J8" s="95" t="s">
        <v>5</v>
      </c>
    </row>
    <row r="9" spans="1:10" ht="24" customHeight="1" thickBot="1">
      <c r="A9" s="96"/>
      <c r="B9" s="96"/>
      <c r="C9" s="96"/>
      <c r="D9" s="96"/>
      <c r="E9" s="96"/>
      <c r="F9" s="94"/>
      <c r="G9" s="34" t="s">
        <v>21</v>
      </c>
      <c r="H9" s="34" t="s">
        <v>22</v>
      </c>
      <c r="I9" s="19"/>
      <c r="J9" s="96"/>
    </row>
    <row r="10" spans="1:10" ht="16.5" customHeight="1" thickBot="1">
      <c r="A10" s="89" t="s">
        <v>2</v>
      </c>
      <c r="B10" s="90"/>
      <c r="C10" s="90"/>
      <c r="D10" s="90"/>
      <c r="E10" s="90"/>
      <c r="F10" s="90"/>
      <c r="G10" s="90"/>
      <c r="H10" s="90"/>
      <c r="I10" s="90"/>
      <c r="J10" s="91"/>
    </row>
    <row r="11" spans="1:10" ht="30" customHeight="1">
      <c r="A11" s="25">
        <v>1</v>
      </c>
      <c r="B11" s="54" t="s">
        <v>45</v>
      </c>
      <c r="C11" s="39">
        <v>110100</v>
      </c>
      <c r="D11" s="56">
        <v>36119</v>
      </c>
      <c r="E11" s="56">
        <v>29176</v>
      </c>
      <c r="F11" s="56">
        <v>29926.9</v>
      </c>
      <c r="G11" s="56">
        <f>F11/D11*100</f>
        <v>82.8563913729616</v>
      </c>
      <c r="H11" s="56">
        <f>F11/E11*100</f>
        <v>102.57369070468879</v>
      </c>
      <c r="I11" s="57"/>
      <c r="J11" s="58">
        <f aca="true" t="shared" si="0" ref="J11:J30">F11/F$30*100</f>
        <v>37.15324289663922</v>
      </c>
    </row>
    <row r="12" spans="1:10" ht="27.75" customHeight="1">
      <c r="A12" s="26">
        <v>2</v>
      </c>
      <c r="B12" s="38" t="s">
        <v>23</v>
      </c>
      <c r="C12" s="40">
        <v>110202</v>
      </c>
      <c r="D12" s="59">
        <v>218.7</v>
      </c>
      <c r="E12" s="59">
        <v>208.7</v>
      </c>
      <c r="F12" s="59">
        <v>218.7</v>
      </c>
      <c r="G12" s="56">
        <f aca="true" t="shared" si="1" ref="G12:G32">F12/D12*100</f>
        <v>100</v>
      </c>
      <c r="H12" s="56">
        <f>F12/E12*100</f>
        <v>104.79156684235744</v>
      </c>
      <c r="I12" s="60"/>
      <c r="J12" s="58">
        <f t="shared" si="0"/>
        <v>0.27150871695681805</v>
      </c>
    </row>
    <row r="13" spans="1:10" ht="36.75" customHeight="1">
      <c r="A13" s="26">
        <v>3</v>
      </c>
      <c r="B13" s="53" t="s">
        <v>46</v>
      </c>
      <c r="C13" s="40">
        <v>130102</v>
      </c>
      <c r="D13" s="59">
        <v>171.9</v>
      </c>
      <c r="E13" s="59">
        <v>171.9</v>
      </c>
      <c r="F13" s="59">
        <v>171.9</v>
      </c>
      <c r="G13" s="56">
        <f t="shared" si="1"/>
        <v>100</v>
      </c>
      <c r="H13" s="56">
        <f>F13/E13*100</f>
        <v>100</v>
      </c>
      <c r="I13" s="60"/>
      <c r="J13" s="58">
        <f t="shared" si="0"/>
        <v>0.21340808616770474</v>
      </c>
    </row>
    <row r="14" spans="1:10" ht="24.75" customHeight="1">
      <c r="A14" s="26">
        <v>4</v>
      </c>
      <c r="B14" s="53" t="s">
        <v>47</v>
      </c>
      <c r="C14" s="40">
        <v>140400</v>
      </c>
      <c r="D14" s="59">
        <v>34220.1</v>
      </c>
      <c r="E14" s="59">
        <v>27809.6</v>
      </c>
      <c r="F14" s="59">
        <v>29623.3</v>
      </c>
      <c r="G14" s="56">
        <f t="shared" si="1"/>
        <v>86.56695918480659</v>
      </c>
      <c r="H14" s="56">
        <f>F14/E14*100</f>
        <v>106.52184857027788</v>
      </c>
      <c r="I14" s="60"/>
      <c r="J14" s="58">
        <f t="shared" si="0"/>
        <v>36.7763336763919</v>
      </c>
    </row>
    <row r="15" spans="1:10" ht="24.75" customHeight="1">
      <c r="A15" s="26">
        <v>5</v>
      </c>
      <c r="B15" s="53" t="s">
        <v>49</v>
      </c>
      <c r="C15" s="40">
        <v>180100</v>
      </c>
      <c r="D15" s="59">
        <v>513.7</v>
      </c>
      <c r="E15" s="59">
        <v>434.6</v>
      </c>
      <c r="F15" s="59">
        <v>542.4</v>
      </c>
      <c r="G15" s="56">
        <f t="shared" si="1"/>
        <v>105.58691843488417</v>
      </c>
      <c r="H15" s="56">
        <f aca="true" t="shared" si="2" ref="H15:H26">F15/E15*100</f>
        <v>124.8044178554993</v>
      </c>
      <c r="I15" s="60"/>
      <c r="J15" s="58">
        <f t="shared" si="0"/>
        <v>0.6733714132481852</v>
      </c>
    </row>
    <row r="16" spans="1:10" ht="18" customHeight="1">
      <c r="A16" s="26">
        <v>6</v>
      </c>
      <c r="B16" s="46" t="s">
        <v>24</v>
      </c>
      <c r="C16" s="55">
        <v>180105</v>
      </c>
      <c r="D16" s="59">
        <v>1783</v>
      </c>
      <c r="E16" s="59">
        <v>1483</v>
      </c>
      <c r="F16" s="59">
        <v>1590.1</v>
      </c>
      <c r="G16" s="56">
        <f t="shared" si="1"/>
        <v>89.18115535614133</v>
      </c>
      <c r="H16" s="56">
        <f t="shared" si="2"/>
        <v>107.22184760620364</v>
      </c>
      <c r="I16" s="60"/>
      <c r="J16" s="58">
        <f t="shared" si="0"/>
        <v>1.974055833713015</v>
      </c>
    </row>
    <row r="17" spans="1:10" ht="12.75" customHeight="1">
      <c r="A17" s="26">
        <v>7</v>
      </c>
      <c r="B17" s="46" t="s">
        <v>25</v>
      </c>
      <c r="C17" s="55">
        <v>180106</v>
      </c>
      <c r="D17" s="59">
        <v>4080</v>
      </c>
      <c r="E17" s="59">
        <v>3330</v>
      </c>
      <c r="F17" s="59">
        <v>3464.9</v>
      </c>
      <c r="G17" s="56">
        <f t="shared" si="1"/>
        <v>84.92401960784314</v>
      </c>
      <c r="H17" s="56">
        <f t="shared" si="2"/>
        <v>104.05105105105106</v>
      </c>
      <c r="I17" s="60"/>
      <c r="J17" s="58">
        <f t="shared" si="0"/>
        <v>4.301557171393136</v>
      </c>
    </row>
    <row r="18" spans="1:10" ht="12.75" customHeight="1">
      <c r="A18" s="26">
        <v>8</v>
      </c>
      <c r="B18" s="46" t="s">
        <v>26</v>
      </c>
      <c r="C18" s="55">
        <v>180107</v>
      </c>
      <c r="D18" s="59">
        <v>197</v>
      </c>
      <c r="E18" s="59">
        <v>149</v>
      </c>
      <c r="F18" s="59">
        <v>217.6</v>
      </c>
      <c r="G18" s="56">
        <f t="shared" si="1"/>
        <v>110.45685279187818</v>
      </c>
      <c r="H18" s="56">
        <f t="shared" si="2"/>
        <v>146.04026845637583</v>
      </c>
      <c r="I18" s="60"/>
      <c r="J18" s="58">
        <f t="shared" si="0"/>
        <v>0.2701431038399799</v>
      </c>
    </row>
    <row r="19" spans="1:10" ht="12.75" customHeight="1">
      <c r="A19" s="26">
        <v>9</v>
      </c>
      <c r="B19" s="46" t="s">
        <v>27</v>
      </c>
      <c r="C19" s="55">
        <v>180109</v>
      </c>
      <c r="D19" s="59">
        <v>2750</v>
      </c>
      <c r="E19" s="59">
        <v>2255</v>
      </c>
      <c r="F19" s="59">
        <v>2302.9</v>
      </c>
      <c r="G19" s="56">
        <f t="shared" si="1"/>
        <v>83.74181818181819</v>
      </c>
      <c r="H19" s="56">
        <f t="shared" si="2"/>
        <v>102.12416851441242</v>
      </c>
      <c r="I19" s="60"/>
      <c r="J19" s="58">
        <f t="shared" si="0"/>
        <v>2.8589731334241257</v>
      </c>
    </row>
    <row r="20" spans="1:10" ht="14.25" customHeight="1">
      <c r="A20" s="26">
        <v>10</v>
      </c>
      <c r="B20" s="54" t="s">
        <v>50</v>
      </c>
      <c r="C20" s="40">
        <v>180110</v>
      </c>
      <c r="D20" s="59">
        <v>125</v>
      </c>
      <c r="E20" s="59">
        <v>125</v>
      </c>
      <c r="F20" s="59">
        <v>125</v>
      </c>
      <c r="G20" s="56">
        <f t="shared" si="1"/>
        <v>100</v>
      </c>
      <c r="H20" s="56">
        <f t="shared" si="2"/>
        <v>100</v>
      </c>
      <c r="I20" s="60"/>
      <c r="J20" s="58">
        <f t="shared" si="0"/>
        <v>0.1551833087316061</v>
      </c>
    </row>
    <row r="21" spans="1:10" ht="13.5" customHeight="1">
      <c r="A21" s="26">
        <v>11</v>
      </c>
      <c r="B21" s="46" t="s">
        <v>28</v>
      </c>
      <c r="C21" s="40">
        <v>180300</v>
      </c>
      <c r="D21" s="59">
        <v>32.1</v>
      </c>
      <c r="E21" s="59">
        <v>21.2</v>
      </c>
      <c r="F21" s="59">
        <v>22.4</v>
      </c>
      <c r="G21" s="56">
        <f t="shared" si="1"/>
        <v>69.78193146417445</v>
      </c>
      <c r="H21" s="56">
        <f t="shared" si="2"/>
        <v>105.66037735849056</v>
      </c>
      <c r="I21" s="60"/>
      <c r="J21" s="58">
        <f t="shared" si="0"/>
        <v>0.027808848924703814</v>
      </c>
    </row>
    <row r="22" spans="1:10" ht="13.5" customHeight="1">
      <c r="A22" s="26">
        <v>12</v>
      </c>
      <c r="B22" s="46" t="s">
        <v>29</v>
      </c>
      <c r="C22" s="40">
        <v>180400</v>
      </c>
      <c r="D22" s="59"/>
      <c r="E22" s="59"/>
      <c r="F22" s="59">
        <v>-11.2</v>
      </c>
      <c r="G22" s="56"/>
      <c r="H22" s="56"/>
      <c r="I22" s="60"/>
      <c r="J22" s="58">
        <f t="shared" si="0"/>
        <v>-0.013904424462351907</v>
      </c>
    </row>
    <row r="23" spans="1:10" ht="13.5" customHeight="1">
      <c r="A23" s="26">
        <v>13</v>
      </c>
      <c r="B23" s="54" t="s">
        <v>35</v>
      </c>
      <c r="C23" s="40">
        <v>180500</v>
      </c>
      <c r="D23" s="59">
        <v>11262</v>
      </c>
      <c r="E23" s="59">
        <v>8689</v>
      </c>
      <c r="F23" s="59">
        <v>8909.7</v>
      </c>
      <c r="G23" s="56">
        <f t="shared" si="1"/>
        <v>79.1129461907299</v>
      </c>
      <c r="H23" s="56">
        <f t="shared" si="2"/>
        <v>102.53999309471746</v>
      </c>
      <c r="I23" s="60"/>
      <c r="J23" s="58">
        <f t="shared" si="0"/>
        <v>11.061093806447929</v>
      </c>
    </row>
    <row r="24" spans="1:10" ht="25.5">
      <c r="A24" s="26">
        <v>14</v>
      </c>
      <c r="B24" s="46" t="s">
        <v>30</v>
      </c>
      <c r="C24" s="40">
        <v>210103</v>
      </c>
      <c r="D24" s="59">
        <v>158</v>
      </c>
      <c r="E24" s="59">
        <v>158</v>
      </c>
      <c r="F24" s="59">
        <v>158</v>
      </c>
      <c r="G24" s="56">
        <f t="shared" si="1"/>
        <v>100</v>
      </c>
      <c r="H24" s="56">
        <f t="shared" si="2"/>
        <v>100</v>
      </c>
      <c r="I24" s="60"/>
      <c r="J24" s="58">
        <f t="shared" si="0"/>
        <v>0.19615170223675013</v>
      </c>
    </row>
    <row r="25" spans="1:10" ht="12.75">
      <c r="A25" s="26">
        <v>15</v>
      </c>
      <c r="B25" s="46" t="s">
        <v>31</v>
      </c>
      <c r="C25" s="40">
        <v>210800</v>
      </c>
      <c r="D25" s="59">
        <v>115.5</v>
      </c>
      <c r="E25" s="59">
        <v>115.5</v>
      </c>
      <c r="F25" s="59">
        <v>117.1</v>
      </c>
      <c r="G25" s="56">
        <f t="shared" si="1"/>
        <v>101.38528138528137</v>
      </c>
      <c r="H25" s="56">
        <f t="shared" si="2"/>
        <v>101.38528138528137</v>
      </c>
      <c r="I25" s="60"/>
      <c r="J25" s="58">
        <f t="shared" si="0"/>
        <v>0.14537572361976858</v>
      </c>
    </row>
    <row r="26" spans="1:10" ht="12.75">
      <c r="A26" s="26">
        <v>16</v>
      </c>
      <c r="B26" s="54" t="s">
        <v>48</v>
      </c>
      <c r="C26" s="40">
        <v>220100</v>
      </c>
      <c r="D26" s="59">
        <v>2007.3</v>
      </c>
      <c r="E26" s="59">
        <v>1587.3</v>
      </c>
      <c r="F26" s="59">
        <v>1638.2</v>
      </c>
      <c r="G26" s="56">
        <f t="shared" si="1"/>
        <v>81.61211577741246</v>
      </c>
      <c r="H26" s="56">
        <f t="shared" si="2"/>
        <v>103.20670320670322</v>
      </c>
      <c r="I26" s="60"/>
      <c r="J26" s="58">
        <f t="shared" si="0"/>
        <v>2.0337703709129373</v>
      </c>
    </row>
    <row r="27" spans="1:10" ht="38.25" customHeight="1">
      <c r="A27" s="27">
        <v>17</v>
      </c>
      <c r="B27" s="46" t="s">
        <v>32</v>
      </c>
      <c r="C27" s="40">
        <v>220804</v>
      </c>
      <c r="D27" s="59">
        <v>209</v>
      </c>
      <c r="E27" s="59">
        <v>157</v>
      </c>
      <c r="F27" s="59">
        <v>157.8</v>
      </c>
      <c r="G27" s="56">
        <f t="shared" si="1"/>
        <v>75.50239234449762</v>
      </c>
      <c r="H27" s="56">
        <f aca="true" t="shared" si="3" ref="H27:H33">F27/E27*100</f>
        <v>100.50955414012739</v>
      </c>
      <c r="I27" s="60"/>
      <c r="J27" s="58">
        <f t="shared" si="0"/>
        <v>0.19590340894277955</v>
      </c>
    </row>
    <row r="28" spans="1:10" ht="12" customHeight="1">
      <c r="A28" s="26">
        <v>18</v>
      </c>
      <c r="B28" s="46" t="s">
        <v>33</v>
      </c>
      <c r="C28" s="40">
        <v>220900</v>
      </c>
      <c r="D28" s="59">
        <v>1661</v>
      </c>
      <c r="E28" s="59">
        <v>1308.3</v>
      </c>
      <c r="F28" s="59">
        <v>1337.1</v>
      </c>
      <c r="G28" s="56">
        <f t="shared" si="1"/>
        <v>80.49969897652016</v>
      </c>
      <c r="H28" s="56">
        <f t="shared" si="3"/>
        <v>102.20132997019032</v>
      </c>
      <c r="I28" s="60"/>
      <c r="J28" s="58">
        <f t="shared" si="0"/>
        <v>1.6599648168402439</v>
      </c>
    </row>
    <row r="29" spans="1:10" ht="13.5" thickBot="1">
      <c r="A29" s="28">
        <v>19</v>
      </c>
      <c r="B29" s="17" t="s">
        <v>6</v>
      </c>
      <c r="C29" s="41">
        <v>240603</v>
      </c>
      <c r="D29" s="61">
        <v>36.7</v>
      </c>
      <c r="E29" s="61">
        <v>36.7</v>
      </c>
      <c r="F29" s="61">
        <v>37.1</v>
      </c>
      <c r="G29" s="56">
        <f t="shared" si="1"/>
        <v>101.08991825613079</v>
      </c>
      <c r="H29" s="56">
        <f t="shared" si="3"/>
        <v>101.08991825613079</v>
      </c>
      <c r="I29" s="62"/>
      <c r="J29" s="63">
        <f t="shared" si="0"/>
        <v>0.0460584060315407</v>
      </c>
    </row>
    <row r="30" spans="1:10" ht="15" thickBot="1">
      <c r="A30" s="47"/>
      <c r="B30" s="20" t="s">
        <v>18</v>
      </c>
      <c r="C30" s="42">
        <v>900101</v>
      </c>
      <c r="D30" s="64">
        <f>SUM(D11:D29)</f>
        <v>95660</v>
      </c>
      <c r="E30" s="64">
        <f>SUM(E11:E29)</f>
        <v>77215.8</v>
      </c>
      <c r="F30" s="64">
        <f>SUM(F11:F29)</f>
        <v>80549.90000000001</v>
      </c>
      <c r="G30" s="65">
        <f t="shared" si="1"/>
        <v>84.2043696424838</v>
      </c>
      <c r="H30" s="65">
        <f t="shared" si="3"/>
        <v>104.31789866840727</v>
      </c>
      <c r="I30" s="66"/>
      <c r="J30" s="65">
        <f t="shared" si="0"/>
        <v>100</v>
      </c>
    </row>
    <row r="31" spans="1:10" ht="12.75">
      <c r="A31" s="48">
        <v>20</v>
      </c>
      <c r="B31" s="21" t="s">
        <v>3</v>
      </c>
      <c r="C31" s="39">
        <v>410200</v>
      </c>
      <c r="D31" s="56">
        <v>4426</v>
      </c>
      <c r="E31" s="56">
        <v>3904.9</v>
      </c>
      <c r="F31" s="56">
        <v>3904.9</v>
      </c>
      <c r="G31" s="56">
        <f t="shared" si="1"/>
        <v>88.22638951649346</v>
      </c>
      <c r="H31" s="56">
        <f t="shared" si="3"/>
        <v>100</v>
      </c>
      <c r="I31" s="67"/>
      <c r="J31" s="68"/>
    </row>
    <row r="32" spans="1:10" ht="13.5" thickBot="1">
      <c r="A32" s="49">
        <v>21</v>
      </c>
      <c r="B32" s="17" t="s">
        <v>51</v>
      </c>
      <c r="C32" s="41">
        <v>410300</v>
      </c>
      <c r="D32" s="61">
        <v>151897.9</v>
      </c>
      <c r="E32" s="61">
        <v>114237.7</v>
      </c>
      <c r="F32" s="61">
        <v>114150.5</v>
      </c>
      <c r="G32" s="51">
        <f t="shared" si="1"/>
        <v>75.14949186262615</v>
      </c>
      <c r="H32" s="51">
        <f t="shared" si="3"/>
        <v>99.92366793098951</v>
      </c>
      <c r="I32" s="52"/>
      <c r="J32" s="69"/>
    </row>
    <row r="33" spans="1:10" ht="15.75" customHeight="1" thickBot="1">
      <c r="A33" s="100" t="s">
        <v>16</v>
      </c>
      <c r="B33" s="101"/>
      <c r="C33" s="33">
        <v>900101</v>
      </c>
      <c r="D33" s="70">
        <f>D30+D31+D32</f>
        <v>251983.9</v>
      </c>
      <c r="E33" s="70">
        <f>E30+E31+E32</f>
        <v>195358.4</v>
      </c>
      <c r="F33" s="71">
        <f>F30+F31+F32</f>
        <v>198605.3</v>
      </c>
      <c r="G33" s="72">
        <f>F33/D33*100</f>
        <v>78.8166624931196</v>
      </c>
      <c r="H33" s="72">
        <f t="shared" si="3"/>
        <v>101.66202221148413</v>
      </c>
      <c r="I33" s="73"/>
      <c r="J33" s="72"/>
    </row>
    <row r="34" spans="1:10" ht="13.5" customHeight="1" thickBot="1">
      <c r="A34" s="104" t="s">
        <v>1</v>
      </c>
      <c r="B34" s="105"/>
      <c r="C34" s="105"/>
      <c r="D34" s="105"/>
      <c r="E34" s="105"/>
      <c r="F34" s="105"/>
      <c r="G34" s="105"/>
      <c r="H34" s="105"/>
      <c r="I34" s="105"/>
      <c r="J34" s="106"/>
    </row>
    <row r="35" spans="1:12" ht="15" customHeight="1">
      <c r="A35" s="29">
        <v>1</v>
      </c>
      <c r="B35" s="46" t="s">
        <v>52</v>
      </c>
      <c r="C35" s="30">
        <v>120200</v>
      </c>
      <c r="D35" s="56"/>
      <c r="E35" s="56"/>
      <c r="F35" s="56">
        <v>0.3</v>
      </c>
      <c r="G35" s="56"/>
      <c r="H35" s="56"/>
      <c r="I35" s="56"/>
      <c r="J35" s="74">
        <f aca="true" t="shared" si="4" ref="J35:J46">F35/F$50*100</f>
        <v>0.0030378208698293757</v>
      </c>
      <c r="L35" s="16"/>
    </row>
    <row r="36" spans="1:12" ht="43.5" customHeight="1">
      <c r="A36" s="26">
        <v>2</v>
      </c>
      <c r="B36" s="46" t="s">
        <v>34</v>
      </c>
      <c r="C36" s="31">
        <v>180415</v>
      </c>
      <c r="D36" s="59"/>
      <c r="E36" s="59"/>
      <c r="F36" s="59">
        <v>-0.3</v>
      </c>
      <c r="G36" s="56"/>
      <c r="H36" s="56"/>
      <c r="I36" s="59"/>
      <c r="J36" s="74">
        <f t="shared" si="4"/>
        <v>-0.0030378208698293757</v>
      </c>
      <c r="L36" s="16"/>
    </row>
    <row r="37" spans="1:12" ht="14.25" customHeight="1">
      <c r="A37" s="26">
        <v>3</v>
      </c>
      <c r="B37" s="54" t="s">
        <v>36</v>
      </c>
      <c r="C37" s="40">
        <v>190100</v>
      </c>
      <c r="D37" s="59">
        <v>95</v>
      </c>
      <c r="E37" s="59">
        <v>80</v>
      </c>
      <c r="F37" s="59">
        <v>111.7</v>
      </c>
      <c r="G37" s="56">
        <f aca="true" t="shared" si="5" ref="G37:G44">F37/D37*100</f>
        <v>117.57894736842105</v>
      </c>
      <c r="H37" s="56">
        <f>F37/E37*100</f>
        <v>139.625</v>
      </c>
      <c r="I37" s="59"/>
      <c r="J37" s="74">
        <f t="shared" si="4"/>
        <v>1.1310819705331376</v>
      </c>
      <c r="L37" s="16"/>
    </row>
    <row r="38" spans="1:12" ht="14.25" customHeight="1">
      <c r="A38" s="26">
        <v>4</v>
      </c>
      <c r="B38" s="46" t="s">
        <v>53</v>
      </c>
      <c r="C38" s="31">
        <v>190500</v>
      </c>
      <c r="D38" s="59"/>
      <c r="E38" s="59"/>
      <c r="F38" s="59">
        <v>10.1</v>
      </c>
      <c r="G38" s="56"/>
      <c r="H38" s="56"/>
      <c r="I38" s="59"/>
      <c r="J38" s="74">
        <f t="shared" si="4"/>
        <v>0.10227330261758899</v>
      </c>
      <c r="L38" s="16"/>
    </row>
    <row r="39" spans="1:10" ht="25.5">
      <c r="A39" s="26">
        <v>5</v>
      </c>
      <c r="B39" s="46" t="s">
        <v>37</v>
      </c>
      <c r="C39" s="31">
        <v>211100</v>
      </c>
      <c r="D39" s="59"/>
      <c r="E39" s="59"/>
      <c r="F39" s="59">
        <v>112</v>
      </c>
      <c r="G39" s="56"/>
      <c r="H39" s="56"/>
      <c r="I39" s="59"/>
      <c r="J39" s="74">
        <f t="shared" si="4"/>
        <v>1.1341197914029668</v>
      </c>
    </row>
    <row r="40" spans="1:10" ht="38.25" hidden="1">
      <c r="A40" s="26">
        <v>4</v>
      </c>
      <c r="B40" s="46" t="s">
        <v>38</v>
      </c>
      <c r="C40" s="31">
        <v>240621</v>
      </c>
      <c r="D40" s="59"/>
      <c r="E40" s="59"/>
      <c r="F40" s="59"/>
      <c r="G40" s="56"/>
      <c r="H40" s="56"/>
      <c r="I40" s="59"/>
      <c r="J40" s="74">
        <f t="shared" si="4"/>
        <v>0</v>
      </c>
    </row>
    <row r="41" spans="1:10" ht="27.75" customHeight="1" thickBot="1">
      <c r="A41" s="26">
        <v>6</v>
      </c>
      <c r="B41" s="46" t="s">
        <v>39</v>
      </c>
      <c r="C41" s="31">
        <v>241700</v>
      </c>
      <c r="D41" s="59">
        <v>366.5</v>
      </c>
      <c r="E41" s="59">
        <v>301.5</v>
      </c>
      <c r="F41" s="59">
        <v>334.1</v>
      </c>
      <c r="G41" s="59">
        <f t="shared" si="5"/>
        <v>91.15961800818555</v>
      </c>
      <c r="H41" s="56">
        <f>F41/E41*100</f>
        <v>110.81260364842456</v>
      </c>
      <c r="I41" s="75"/>
      <c r="J41" s="74">
        <f t="shared" si="4"/>
        <v>3.383119842033315</v>
      </c>
    </row>
    <row r="42" spans="1:10" ht="12.75">
      <c r="A42" s="26">
        <v>7</v>
      </c>
      <c r="B42" s="46" t="s">
        <v>44</v>
      </c>
      <c r="C42" s="31">
        <v>250000</v>
      </c>
      <c r="D42" s="59">
        <v>3591.8</v>
      </c>
      <c r="E42" s="59">
        <v>2693.9</v>
      </c>
      <c r="F42" s="59">
        <v>3096.5</v>
      </c>
      <c r="G42" s="56">
        <f t="shared" si="5"/>
        <v>86.2102566958071</v>
      </c>
      <c r="H42" s="56">
        <f>F42/E42*100</f>
        <v>114.94487545937118</v>
      </c>
      <c r="I42" s="59"/>
      <c r="J42" s="74">
        <f t="shared" si="4"/>
        <v>31.355374411422204</v>
      </c>
    </row>
    <row r="43" spans="1:10" ht="27.75" customHeight="1">
      <c r="A43" s="26">
        <v>8</v>
      </c>
      <c r="B43" s="46" t="s">
        <v>40</v>
      </c>
      <c r="C43" s="31">
        <v>310300</v>
      </c>
      <c r="D43" s="59">
        <v>500</v>
      </c>
      <c r="E43" s="59"/>
      <c r="F43" s="59"/>
      <c r="G43" s="56">
        <f t="shared" si="5"/>
        <v>0</v>
      </c>
      <c r="H43" s="56"/>
      <c r="I43" s="59"/>
      <c r="J43" s="74">
        <f t="shared" si="4"/>
        <v>0</v>
      </c>
    </row>
    <row r="44" spans="1:10" ht="13.5" customHeight="1" thickBot="1">
      <c r="A44" s="26">
        <v>9</v>
      </c>
      <c r="B44" s="46" t="s">
        <v>41</v>
      </c>
      <c r="C44" s="31">
        <v>330100</v>
      </c>
      <c r="D44" s="59">
        <v>9539.7</v>
      </c>
      <c r="E44" s="59">
        <v>4379.7</v>
      </c>
      <c r="F44" s="59">
        <v>4391.1</v>
      </c>
      <c r="G44" s="59">
        <f t="shared" si="5"/>
        <v>46.02974936318752</v>
      </c>
      <c r="H44" s="56">
        <f>F44/E44*100</f>
        <v>100.26029180080829</v>
      </c>
      <c r="I44" s="75"/>
      <c r="J44" s="74">
        <f t="shared" si="4"/>
        <v>44.46458407169258</v>
      </c>
    </row>
    <row r="45" spans="1:10" ht="13.5" customHeight="1" hidden="1" thickBot="1">
      <c r="A45" s="26">
        <v>11</v>
      </c>
      <c r="B45" s="50"/>
      <c r="C45" s="31">
        <v>501100</v>
      </c>
      <c r="D45" s="59"/>
      <c r="E45" s="59"/>
      <c r="F45" s="59"/>
      <c r="G45" s="59"/>
      <c r="H45" s="56" t="e">
        <f>F45/E45*100</f>
        <v>#DIV/0!</v>
      </c>
      <c r="I45" s="75"/>
      <c r="J45" s="74">
        <f t="shared" si="4"/>
        <v>0</v>
      </c>
    </row>
    <row r="46" spans="1:10" ht="19.5" customHeight="1" thickBot="1">
      <c r="A46" s="26">
        <v>10</v>
      </c>
      <c r="B46" s="50" t="s">
        <v>51</v>
      </c>
      <c r="C46" s="43">
        <v>410300</v>
      </c>
      <c r="D46" s="75">
        <v>2670</v>
      </c>
      <c r="E46" s="75">
        <v>2670</v>
      </c>
      <c r="F46" s="75">
        <v>1820</v>
      </c>
      <c r="G46" s="56">
        <f>F46/D46*100</f>
        <v>68.16479400749064</v>
      </c>
      <c r="H46" s="56">
        <f>F46/E46*100</f>
        <v>68.16479400749064</v>
      </c>
      <c r="I46" s="75"/>
      <c r="J46" s="74">
        <f t="shared" si="4"/>
        <v>18.429446610298214</v>
      </c>
    </row>
    <row r="47" spans="1:10" ht="15" customHeight="1" hidden="1" thickBot="1">
      <c r="A47" s="26"/>
      <c r="B47" s="37"/>
      <c r="C47" s="43"/>
      <c r="D47" s="75"/>
      <c r="E47" s="75"/>
      <c r="F47" s="75"/>
      <c r="G47" s="56"/>
      <c r="H47" s="56"/>
      <c r="I47" s="51"/>
      <c r="J47" s="74"/>
    </row>
    <row r="48" spans="1:11" ht="15" customHeight="1" hidden="1" thickBot="1">
      <c r="A48" s="26"/>
      <c r="B48" s="37"/>
      <c r="C48" s="43"/>
      <c r="D48" s="75"/>
      <c r="E48" s="75"/>
      <c r="F48" s="51"/>
      <c r="G48" s="51"/>
      <c r="H48" s="51"/>
      <c r="I48" s="61"/>
      <c r="J48" s="74"/>
      <c r="K48" s="16"/>
    </row>
    <row r="49" spans="1:10" ht="29.25" customHeight="1" hidden="1" thickBot="1">
      <c r="A49" s="28">
        <v>8</v>
      </c>
      <c r="B49" s="22" t="s">
        <v>15</v>
      </c>
      <c r="C49" s="44">
        <v>430100</v>
      </c>
      <c r="D49" s="51"/>
      <c r="E49" s="76"/>
      <c r="F49" s="77"/>
      <c r="G49" s="78"/>
      <c r="H49" s="79"/>
      <c r="I49" s="80"/>
      <c r="J49" s="81">
        <f>F49/F$50*100</f>
        <v>0</v>
      </c>
    </row>
    <row r="50" spans="1:10" ht="16.5" customHeight="1" thickBot="1">
      <c r="A50" s="23"/>
      <c r="B50" s="24" t="s">
        <v>17</v>
      </c>
      <c r="C50" s="35">
        <v>900101</v>
      </c>
      <c r="D50" s="70">
        <f>SUM(D35:D49)</f>
        <v>16763</v>
      </c>
      <c r="E50" s="70">
        <f>SUM(E35:E49)</f>
        <v>10125.1</v>
      </c>
      <c r="F50" s="71">
        <f>SUM(F35:F49)</f>
        <v>9875.5</v>
      </c>
      <c r="G50" s="82">
        <f>F50/D50*100</f>
        <v>58.91248583189167</v>
      </c>
      <c r="H50" s="83">
        <f>F50/E50*100</f>
        <v>97.53483916208235</v>
      </c>
      <c r="I50" s="84"/>
      <c r="J50" s="83">
        <f>F50/F$50*100</f>
        <v>100</v>
      </c>
    </row>
    <row r="51" spans="1:10" ht="19.5" customHeight="1" thickBot="1">
      <c r="A51" s="102" t="s">
        <v>19</v>
      </c>
      <c r="B51" s="103"/>
      <c r="C51" s="33">
        <v>900100</v>
      </c>
      <c r="D51" s="70">
        <f>D50+D33</f>
        <v>268746.9</v>
      </c>
      <c r="E51" s="70">
        <f>E50+E33</f>
        <v>205483.5</v>
      </c>
      <c r="F51" s="71">
        <f>F50+F33</f>
        <v>208480.8</v>
      </c>
      <c r="G51" s="82">
        <f>F51/D51*100</f>
        <v>77.57514598307924</v>
      </c>
      <c r="H51" s="83">
        <f>F51/E51*100</f>
        <v>101.45865726445189</v>
      </c>
      <c r="I51" s="85"/>
      <c r="J51" s="83">
        <v>100</v>
      </c>
    </row>
    <row r="52" spans="1:10" ht="15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37.5" customHeight="1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12.75">
      <c r="H58" s="8"/>
    </row>
    <row r="59" ht="12.75">
      <c r="H59" s="8"/>
    </row>
    <row r="60" ht="12.75">
      <c r="H60" s="8"/>
    </row>
    <row r="61" spans="3:7" ht="18">
      <c r="C61" s="12"/>
      <c r="D61" s="12"/>
      <c r="F61" s="12"/>
      <c r="G61" s="12"/>
    </row>
    <row r="62" ht="12.75">
      <c r="H62" s="8"/>
    </row>
    <row r="63" ht="12.75">
      <c r="H63" s="8"/>
    </row>
    <row r="64" ht="6.75" customHeight="1">
      <c r="H64" s="8"/>
    </row>
    <row r="65" ht="12.75" hidden="1">
      <c r="H65" s="8"/>
    </row>
    <row r="66" spans="2:8" ht="12.75">
      <c r="B66" s="107" t="s">
        <v>42</v>
      </c>
      <c r="C66" s="107"/>
      <c r="D66" s="107"/>
      <c r="E66" s="107"/>
      <c r="F66" s="107" t="s">
        <v>43</v>
      </c>
      <c r="H66" s="8"/>
    </row>
    <row r="67" ht="6.75" customHeight="1">
      <c r="H67" s="8"/>
    </row>
    <row r="68" ht="10.5" customHeight="1">
      <c r="H68" s="8"/>
    </row>
    <row r="69" ht="12.75">
      <c r="H69" s="8"/>
    </row>
    <row r="70" ht="12.75">
      <c r="H70" s="8"/>
    </row>
    <row r="71" ht="12.75">
      <c r="H71" s="8"/>
    </row>
    <row r="72" spans="3:8" ht="12.75">
      <c r="C72" s="45"/>
      <c r="F72" s="99"/>
      <c r="G72" s="99"/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  <row r="77" spans="1:8" ht="12.75">
      <c r="A77" s="86"/>
      <c r="B77" s="87"/>
      <c r="C77" s="88"/>
      <c r="D77" s="86"/>
      <c r="H77" s="8"/>
    </row>
    <row r="78" spans="1:8" ht="12.75">
      <c r="A78" s="86"/>
      <c r="B78" s="86"/>
      <c r="C78" s="86"/>
      <c r="D78" s="86"/>
      <c r="H78" s="8"/>
    </row>
  </sheetData>
  <sheetProtection/>
  <mergeCells count="14">
    <mergeCell ref="F72:G72"/>
    <mergeCell ref="A33:B33"/>
    <mergeCell ref="A51:B51"/>
    <mergeCell ref="A34:J34"/>
    <mergeCell ref="A10:J10"/>
    <mergeCell ref="C6:H6"/>
    <mergeCell ref="F8:F9"/>
    <mergeCell ref="J8:J9"/>
    <mergeCell ref="A8:A9"/>
    <mergeCell ref="B8:B9"/>
    <mergeCell ref="C8:C9"/>
    <mergeCell ref="D8:D9"/>
    <mergeCell ref="E8:E9"/>
    <mergeCell ref="G8:H8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2016-05-17T08:02:26Z</cp:lastPrinted>
  <dcterms:created xsi:type="dcterms:W3CDTF">1998-04-28T08:45:11Z</dcterms:created>
  <dcterms:modified xsi:type="dcterms:W3CDTF">2016-11-28T12:53:30Z</dcterms:modified>
  <cp:category/>
  <cp:version/>
  <cp:contentType/>
  <cp:contentStatus/>
</cp:coreProperties>
</file>