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2'!$A$1:$I$70</definedName>
  </definedNames>
  <calcPr fullCalcOnLoad="1"/>
</workbook>
</file>

<file path=xl/sharedStrings.xml><?xml version="1.0" encoding="utf-8"?>
<sst xmlns="http://schemas.openxmlformats.org/spreadsheetml/2006/main" count="97" uniqueCount="93">
  <si>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</si>
  <si>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</si>
  <si>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</si>
  <si>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</si>
  <si>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</si>
  <si>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</si>
  <si>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</si>
  <si>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</si>
  <si>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</si>
  <si>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</si>
  <si>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</si>
  <si>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</si>
  <si>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110200</t>
  </si>
  <si>
    <t>СПЕЦІАЛЬНИЙ ФОНД</t>
  </si>
  <si>
    <t>150101</t>
  </si>
  <si>
    <t>ЗАГАЛЬНИЙ ФОНД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</si>
  <si>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</si>
  <si>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</si>
  <si>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</si>
  <si>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</si>
  <si>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</si>
  <si>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</si>
  <si>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</si>
  <si>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Благоустрій міста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</si>
  <si>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</si>
  <si>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</si>
  <si>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</si>
  <si>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</si>
  <si>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</si>
  <si>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</si>
  <si>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</si>
  <si>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170000</t>
  </si>
  <si>
    <t xml:space="preserve">Транспорт (пільгове перевезення) </t>
  </si>
  <si>
    <t>Додаток №2</t>
  </si>
  <si>
    <t>Водпровідно-каналізаційне господарство</t>
  </si>
  <si>
    <t>100202</t>
  </si>
  <si>
    <t>Капіталовкладення</t>
  </si>
  <si>
    <t>Пільги (почесні громадяни міста)</t>
  </si>
  <si>
    <t>091207</t>
  </si>
  <si>
    <t>090406</t>
  </si>
  <si>
    <t>090000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</si>
  <si>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</si>
  <si>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</si>
  <si>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Уточнений план на звітну дату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</si>
  <si>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</si>
  <si>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</si>
  <si>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</si>
  <si>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</si>
  <si>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</si>
  <si>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</si>
  <si>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</si>
  <si>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</si>
  <si>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</si>
  <si>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Соціальний захист та соціальне забезпечення</t>
  </si>
  <si>
    <t>% виконання до уточненого плану</t>
  </si>
  <si>
    <t>на рік</t>
  </si>
  <si>
    <t>на звітну дату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</si>
  <si>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</si>
  <si>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</si>
  <si>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</si>
  <si>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</si>
  <si>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</si>
  <si>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</si>
  <si>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</si>
  <si>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</si>
  <si>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Підтримка малого та середнього підприємництва</t>
  </si>
  <si>
    <t>180404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</si>
  <si>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</si>
  <si>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</si>
  <si>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</si>
  <si>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Охорона навколишнього природного середовища</t>
  </si>
  <si>
    <t>200200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</si>
  <si>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</si>
  <si>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</si>
  <si>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</si>
  <si>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</si>
  <si>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</si>
  <si>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</si>
  <si>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</si>
  <si>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</si>
  <si>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</si>
  <si>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</si>
  <si>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Цільові фонди, утворені Верховною Радою Автономної республіки Крим, органами місцевого самоврядування</t>
  </si>
  <si>
    <t>100602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</si>
  <si>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</si>
  <si>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Утримання центрів соціальних служб для сім'ї, дітей та молоді</t>
  </si>
  <si>
    <t>091101</t>
  </si>
  <si>
    <t>Виконання    видаткової   частини   ( по галузям)   бюджету  м.Хуст за I квартал  2014 року</t>
  </si>
  <si>
    <t>Інші програми соціального захисту дітей</t>
  </si>
  <si>
    <t>090802</t>
  </si>
  <si>
    <t>№ з/п</t>
  </si>
  <si>
    <t xml:space="preserve"> VI скликання від 13.06.2014 року №1480</t>
  </si>
  <si>
    <t xml:space="preserve">                                             до рішення  Х сесії Хустської міської ради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</si>
</sst>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color indexed="8"/>
      <name val="Arial"/>
      <family val="2"/>
    </font>
    <font>
      <sz val="8.75"/>
      <color indexed="8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200" fontId="0" fillId="0" borderId="0" xfId="0" applyNumberFormat="1" applyAlignment="1">
      <alignment/>
    </xf>
    <xf numFmtId="216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216" fontId="5" fillId="0" borderId="18" xfId="0" applyNumberFormat="1" applyFont="1" applyBorder="1" applyAlignment="1">
      <alignment horizontal="center" vertical="center"/>
    </xf>
    <xf numFmtId="20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16" fontId="5" fillId="0" borderId="19" xfId="0" applyNumberFormat="1" applyFont="1" applyBorder="1" applyAlignment="1">
      <alignment horizontal="center" vertical="center"/>
    </xf>
    <xf numFmtId="200" fontId="5" fillId="0" borderId="19" xfId="0" applyNumberFormat="1" applyFont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200" fontId="5" fillId="0" borderId="22" xfId="0" applyNumberFormat="1" applyFont="1" applyBorder="1" applyAlignment="1">
      <alignment horizontal="center" vertical="center"/>
    </xf>
    <xf numFmtId="200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200" fontId="5" fillId="0" borderId="25" xfId="0" applyNumberFormat="1" applyFont="1" applyBorder="1" applyAlignment="1">
      <alignment horizontal="center" vertical="center"/>
    </xf>
    <xf numFmtId="200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00" fontId="8" fillId="0" borderId="11" xfId="0" applyNumberFormat="1" applyFont="1" applyBorder="1" applyAlignment="1">
      <alignment horizontal="center" vertical="center"/>
    </xf>
    <xf numFmtId="200" fontId="8" fillId="0" borderId="2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05"/>
          <c:y val="0.42175"/>
          <c:w val="0.372"/>
          <c:h val="0.40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'додаток 2'!$I$8:$I$34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161925</xdr:rowOff>
    </xdr:from>
    <xdr:to>
      <xdr:col>9</xdr:col>
      <xdr:colOff>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0" y="11572875"/>
        <a:ext cx="10248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">
      <pane ySplit="6" topLeftCell="A34" activePane="bottomLeft" state="frozen"/>
      <selection pane="topLeft" activeCell="A4" sqref="A4"/>
      <selection pane="bottomLeft" activeCell="D5" sqref="D5:D6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9.25390625" style="25" customWidth="1"/>
    <col min="4" max="4" width="11.75390625" style="0" customWidth="1"/>
    <col min="5" max="5" width="10.375" style="0" customWidth="1"/>
    <col min="6" max="6" width="11.75390625" style="0" customWidth="1"/>
    <col min="7" max="7" width="10.00390625" style="0" customWidth="1"/>
    <col min="8" max="8" width="9.75390625" style="0" customWidth="1"/>
  </cols>
  <sheetData>
    <row r="1" spans="1:9" ht="12.75" customHeight="1">
      <c r="A1" s="13"/>
      <c r="B1" s="47"/>
      <c r="C1" s="20"/>
      <c r="D1" s="2"/>
      <c r="E1" s="2"/>
      <c r="F1" s="2" t="s">
        <v>33</v>
      </c>
      <c r="I1" s="1"/>
    </row>
    <row r="2" spans="1:9" ht="9.75" customHeight="1">
      <c r="A2" s="3"/>
      <c r="B2" s="4"/>
      <c r="E2" s="20" t="s">
        <v>92</v>
      </c>
      <c r="G2" s="2"/>
      <c r="H2" s="2"/>
      <c r="I2" s="1"/>
    </row>
    <row r="3" spans="1:9" ht="9" customHeight="1">
      <c r="A3" s="3"/>
      <c r="B3" s="46"/>
      <c r="C3" s="20"/>
      <c r="E3" s="17" t="s">
        <v>91</v>
      </c>
      <c r="G3" s="2"/>
      <c r="H3" s="2"/>
      <c r="I3" s="1"/>
    </row>
    <row r="4" spans="1:9" ht="17.25" customHeight="1" thickBot="1">
      <c r="A4" s="67" t="s">
        <v>87</v>
      </c>
      <c r="B4" s="67"/>
      <c r="C4" s="67"/>
      <c r="D4" s="67"/>
      <c r="E4" s="67"/>
      <c r="F4" s="67"/>
      <c r="G4" s="67"/>
      <c r="H4" s="67"/>
      <c r="I4" s="67"/>
    </row>
    <row r="5" spans="1:9" ht="24" customHeight="1" thickBot="1">
      <c r="A5" s="68" t="s">
        <v>90</v>
      </c>
      <c r="B5" s="73" t="s">
        <v>0</v>
      </c>
      <c r="C5" s="75" t="s">
        <v>16</v>
      </c>
      <c r="D5" s="77" t="s">
        <v>57</v>
      </c>
      <c r="E5" s="68" t="s">
        <v>43</v>
      </c>
      <c r="F5" s="70" t="s">
        <v>72</v>
      </c>
      <c r="G5" s="70" t="s">
        <v>54</v>
      </c>
      <c r="H5" s="79"/>
      <c r="I5" s="68" t="s">
        <v>17</v>
      </c>
    </row>
    <row r="6" spans="1:9" ht="24.75" customHeight="1" thickBot="1">
      <c r="A6" s="72"/>
      <c r="B6" s="74"/>
      <c r="C6" s="76"/>
      <c r="D6" s="78"/>
      <c r="E6" s="69"/>
      <c r="F6" s="71"/>
      <c r="G6" s="28" t="s">
        <v>55</v>
      </c>
      <c r="H6" s="28" t="s">
        <v>56</v>
      </c>
      <c r="I6" s="69"/>
    </row>
    <row r="7" spans="1:9" ht="11.25" customHeight="1">
      <c r="A7" s="9"/>
      <c r="B7" s="15" t="s">
        <v>15</v>
      </c>
      <c r="C7" s="10"/>
      <c r="D7" s="11"/>
      <c r="E7" s="11"/>
      <c r="F7" s="11"/>
      <c r="G7" s="14"/>
      <c r="H7" s="18"/>
      <c r="I7" s="12"/>
    </row>
    <row r="8" spans="1:9" ht="15.75" customHeight="1">
      <c r="A8" s="45">
        <v>1</v>
      </c>
      <c r="B8" s="5" t="s">
        <v>18</v>
      </c>
      <c r="C8" s="21" t="s">
        <v>11</v>
      </c>
      <c r="D8" s="29">
        <v>6079</v>
      </c>
      <c r="E8" s="29">
        <v>1817.2</v>
      </c>
      <c r="F8" s="30">
        <v>1562.7</v>
      </c>
      <c r="G8" s="31">
        <f aca="true" t="shared" si="0" ref="G8:G35">F8/D8*100</f>
        <v>25.706530679388056</v>
      </c>
      <c r="H8" s="31">
        <f aca="true" t="shared" si="1" ref="H8:H35">F8/E8*100</f>
        <v>85.9949372661237</v>
      </c>
      <c r="I8" s="39">
        <f>F8/F35*100</f>
        <v>5.879387342781789</v>
      </c>
    </row>
    <row r="9" spans="1:10" ht="15.75" customHeight="1">
      <c r="A9" s="45">
        <f aca="true" t="shared" si="2" ref="A9:A18">A8+1</f>
        <v>2</v>
      </c>
      <c r="B9" s="5" t="s">
        <v>20</v>
      </c>
      <c r="C9" s="21" t="s">
        <v>2</v>
      </c>
      <c r="D9" s="29">
        <v>58051.9</v>
      </c>
      <c r="E9" s="29">
        <v>14578.2</v>
      </c>
      <c r="F9" s="29">
        <v>11910.1</v>
      </c>
      <c r="G9" s="31">
        <f t="shared" si="0"/>
        <v>20.516296624227632</v>
      </c>
      <c r="H9" s="31">
        <f t="shared" si="1"/>
        <v>81.69801484408225</v>
      </c>
      <c r="I9" s="39">
        <f>F9/F35*100</f>
        <v>44.8096827230213</v>
      </c>
      <c r="J9" s="27"/>
    </row>
    <row r="10" spans="1:10" ht="15.75" customHeight="1">
      <c r="A10" s="45">
        <f t="shared" si="2"/>
        <v>3</v>
      </c>
      <c r="B10" s="5" t="s">
        <v>21</v>
      </c>
      <c r="C10" s="21" t="s">
        <v>3</v>
      </c>
      <c r="D10" s="29">
        <v>2504.4</v>
      </c>
      <c r="E10" s="29">
        <v>988.9</v>
      </c>
      <c r="F10" s="29">
        <v>975.4</v>
      </c>
      <c r="G10" s="31">
        <f t="shared" si="0"/>
        <v>38.94745248362881</v>
      </c>
      <c r="H10" s="31">
        <f t="shared" si="1"/>
        <v>98.63484679947416</v>
      </c>
      <c r="I10" s="39">
        <f>F10/F35*100</f>
        <v>3.669773094099544</v>
      </c>
      <c r="J10" s="26"/>
    </row>
    <row r="11" spans="1:9" ht="15.75" customHeight="1">
      <c r="A11" s="45">
        <f t="shared" si="2"/>
        <v>4</v>
      </c>
      <c r="B11" s="5" t="s">
        <v>22</v>
      </c>
      <c r="C11" s="21" t="s">
        <v>4</v>
      </c>
      <c r="D11" s="29">
        <v>30227.5</v>
      </c>
      <c r="E11" s="29">
        <v>7804</v>
      </c>
      <c r="F11" s="29">
        <v>7354.8</v>
      </c>
      <c r="G11" s="31">
        <f t="shared" si="0"/>
        <v>24.331486229426847</v>
      </c>
      <c r="H11" s="31">
        <f t="shared" si="1"/>
        <v>94.24397744746284</v>
      </c>
      <c r="I11" s="39">
        <f>F11/F35*100</f>
        <v>27.6711576301859</v>
      </c>
    </row>
    <row r="12" spans="1:9" ht="15.75" customHeight="1">
      <c r="A12" s="45">
        <f t="shared" si="2"/>
        <v>5</v>
      </c>
      <c r="B12" s="5" t="s">
        <v>48</v>
      </c>
      <c r="C12" s="21" t="s">
        <v>26</v>
      </c>
      <c r="D12" s="29">
        <v>606.7</v>
      </c>
      <c r="E12" s="29">
        <v>133.9</v>
      </c>
      <c r="F12" s="29">
        <v>133.9</v>
      </c>
      <c r="G12" s="31">
        <f t="shared" si="0"/>
        <v>22.070215922202078</v>
      </c>
      <c r="H12" s="31">
        <f t="shared" si="1"/>
        <v>100</v>
      </c>
      <c r="I12" s="39">
        <f>F12/F35*100</f>
        <v>0.5037754944637368</v>
      </c>
    </row>
    <row r="13" spans="1:10" ht="15.75" customHeight="1">
      <c r="A13" s="45">
        <f t="shared" si="2"/>
        <v>6</v>
      </c>
      <c r="B13" s="5" t="s">
        <v>58</v>
      </c>
      <c r="C13" s="21" t="s">
        <v>5</v>
      </c>
      <c r="D13" s="29">
        <v>695.2</v>
      </c>
      <c r="E13" s="29">
        <v>403.4</v>
      </c>
      <c r="F13" s="29">
        <v>403.4</v>
      </c>
      <c r="G13" s="31">
        <f t="shared" si="0"/>
        <v>58.02646720368239</v>
      </c>
      <c r="H13" s="31">
        <f t="shared" si="1"/>
        <v>100</v>
      </c>
      <c r="I13" s="39">
        <f>F13/F35*100</f>
        <v>1.5177224381379493</v>
      </c>
      <c r="J13" s="27"/>
    </row>
    <row r="14" spans="1:10" ht="24.75" customHeight="1">
      <c r="A14" s="45">
        <f t="shared" si="2"/>
        <v>7</v>
      </c>
      <c r="B14" s="6" t="s">
        <v>42</v>
      </c>
      <c r="C14" s="21" t="s">
        <v>39</v>
      </c>
      <c r="D14" s="29">
        <v>13.9</v>
      </c>
      <c r="E14" s="29">
        <v>5.5</v>
      </c>
      <c r="F14" s="29">
        <v>5.2</v>
      </c>
      <c r="G14" s="31">
        <f t="shared" si="0"/>
        <v>37.410071942446045</v>
      </c>
      <c r="H14" s="31">
        <f t="shared" si="1"/>
        <v>94.54545454545455</v>
      </c>
      <c r="I14" s="39">
        <f>F14/F35*100</f>
        <v>0.01956409687237813</v>
      </c>
      <c r="J14" s="27"/>
    </row>
    <row r="15" spans="1:9" ht="15.75" customHeight="1">
      <c r="A15" s="45">
        <f t="shared" si="2"/>
        <v>8</v>
      </c>
      <c r="B15" s="5" t="s">
        <v>49</v>
      </c>
      <c r="C15" s="21" t="s">
        <v>6</v>
      </c>
      <c r="D15" s="29">
        <v>389.7</v>
      </c>
      <c r="E15" s="29">
        <v>176.2</v>
      </c>
      <c r="F15" s="29">
        <v>58.9</v>
      </c>
      <c r="G15" s="31">
        <f t="shared" si="0"/>
        <v>15.114190402874005</v>
      </c>
      <c r="H15" s="31">
        <f t="shared" si="1"/>
        <v>33.42792281498298</v>
      </c>
      <c r="I15" s="39">
        <f>F15/F35*100</f>
        <v>0.2216010203428984</v>
      </c>
    </row>
    <row r="16" spans="1:9" ht="15.75" customHeight="1">
      <c r="A16" s="45">
        <f t="shared" si="2"/>
        <v>9</v>
      </c>
      <c r="B16" s="5" t="s">
        <v>88</v>
      </c>
      <c r="C16" s="21" t="s">
        <v>89</v>
      </c>
      <c r="D16" s="29">
        <v>8</v>
      </c>
      <c r="E16" s="29">
        <v>8</v>
      </c>
      <c r="F16" s="29">
        <v>2</v>
      </c>
      <c r="G16" s="31">
        <f t="shared" si="0"/>
        <v>25</v>
      </c>
      <c r="H16" s="31">
        <f t="shared" si="1"/>
        <v>25</v>
      </c>
      <c r="I16" s="39">
        <f>F16/F35*100</f>
        <v>0.007524652643222357</v>
      </c>
    </row>
    <row r="17" spans="1:9" ht="15.75" customHeight="1">
      <c r="A17" s="45">
        <f t="shared" si="2"/>
        <v>10</v>
      </c>
      <c r="B17" s="5" t="s">
        <v>85</v>
      </c>
      <c r="C17" s="21" t="s">
        <v>86</v>
      </c>
      <c r="D17" s="29">
        <v>376.8</v>
      </c>
      <c r="E17" s="29">
        <v>118.5</v>
      </c>
      <c r="F17" s="29">
        <v>52.1</v>
      </c>
      <c r="G17" s="31">
        <f t="shared" si="0"/>
        <v>13.82696390658174</v>
      </c>
      <c r="H17" s="31">
        <f t="shared" si="1"/>
        <v>43.9662447257384</v>
      </c>
      <c r="I17" s="39">
        <f>F17/F35*100</f>
        <v>0.19601720135594242</v>
      </c>
    </row>
    <row r="18" spans="1:9" ht="15.75" customHeight="1">
      <c r="A18" s="45">
        <f t="shared" si="2"/>
        <v>11</v>
      </c>
      <c r="B18" s="50" t="s">
        <v>59</v>
      </c>
      <c r="C18" s="21" t="s">
        <v>60</v>
      </c>
      <c r="D18" s="29">
        <v>97</v>
      </c>
      <c r="E18" s="29">
        <v>0</v>
      </c>
      <c r="F18" s="29">
        <v>0</v>
      </c>
      <c r="G18" s="31">
        <f t="shared" si="0"/>
        <v>0</v>
      </c>
      <c r="H18" s="31">
        <v>0</v>
      </c>
      <c r="I18" s="39">
        <f>F18/F35*100</f>
        <v>0</v>
      </c>
    </row>
    <row r="19" spans="1:9" ht="15.75" customHeight="1">
      <c r="A19" s="45">
        <f aca="true" t="shared" si="3" ref="A19:A34">A18+1</f>
        <v>12</v>
      </c>
      <c r="B19" s="5" t="s">
        <v>27</v>
      </c>
      <c r="C19" s="21" t="s">
        <v>28</v>
      </c>
      <c r="D19" s="29">
        <v>749.9</v>
      </c>
      <c r="E19" s="29">
        <v>183.5</v>
      </c>
      <c r="F19" s="29">
        <v>152.2</v>
      </c>
      <c r="G19" s="31">
        <f t="shared" si="0"/>
        <v>20.29603947192959</v>
      </c>
      <c r="H19" s="31">
        <f t="shared" si="1"/>
        <v>82.94277929155312</v>
      </c>
      <c r="I19" s="39">
        <f>F19/F35*100</f>
        <v>0.5726260661492214</v>
      </c>
    </row>
    <row r="20" spans="1:9" ht="44.25" customHeight="1">
      <c r="A20" s="45">
        <f t="shared" si="3"/>
        <v>13</v>
      </c>
      <c r="B20" s="38" t="s">
        <v>74</v>
      </c>
      <c r="C20" s="53" t="s">
        <v>73</v>
      </c>
      <c r="D20" s="29">
        <v>73</v>
      </c>
      <c r="E20" s="29">
        <v>19.2</v>
      </c>
      <c r="F20" s="29">
        <v>15.8</v>
      </c>
      <c r="G20" s="31">
        <f t="shared" si="0"/>
        <v>21.643835616438356</v>
      </c>
      <c r="H20" s="31">
        <f t="shared" si="1"/>
        <v>82.29166666666667</v>
      </c>
      <c r="I20" s="39">
        <f>F20/F35*100</f>
        <v>0.059444755881456625</v>
      </c>
    </row>
    <row r="21" spans="1:9" ht="15.75" customHeight="1">
      <c r="A21" s="45">
        <f t="shared" si="3"/>
        <v>14</v>
      </c>
      <c r="B21" s="5" t="s">
        <v>37</v>
      </c>
      <c r="C21" s="21" t="s">
        <v>38</v>
      </c>
      <c r="D21" s="29">
        <v>29.2</v>
      </c>
      <c r="E21" s="29">
        <v>17</v>
      </c>
      <c r="F21" s="29">
        <v>5.1</v>
      </c>
      <c r="G21" s="31">
        <f t="shared" si="0"/>
        <v>17.465753424657535</v>
      </c>
      <c r="H21" s="31">
        <f t="shared" si="1"/>
        <v>30</v>
      </c>
      <c r="I21" s="39">
        <f>F21/F35*100</f>
        <v>0.01918786424021701</v>
      </c>
    </row>
    <row r="22" spans="1:9" ht="15.75" customHeight="1">
      <c r="A22" s="45">
        <f t="shared" si="3"/>
        <v>15</v>
      </c>
      <c r="B22" s="5" t="s">
        <v>77</v>
      </c>
      <c r="C22" s="21" t="s">
        <v>78</v>
      </c>
      <c r="D22" s="29">
        <v>27</v>
      </c>
      <c r="E22" s="29">
        <v>12</v>
      </c>
      <c r="F22" s="29">
        <v>10</v>
      </c>
      <c r="G22" s="31">
        <f t="shared" si="0"/>
        <v>37.03703703703704</v>
      </c>
      <c r="H22" s="31">
        <f t="shared" si="1"/>
        <v>83.33333333333334</v>
      </c>
      <c r="I22" s="39">
        <f>F22/F35*100</f>
        <v>0.037623263216111785</v>
      </c>
    </row>
    <row r="23" spans="1:9" ht="15.75" customHeight="1">
      <c r="A23" s="45">
        <f t="shared" si="3"/>
        <v>16</v>
      </c>
      <c r="B23" s="5" t="s">
        <v>50</v>
      </c>
      <c r="C23" s="21" t="s">
        <v>29</v>
      </c>
      <c r="D23" s="29">
        <v>4961.6</v>
      </c>
      <c r="E23" s="29">
        <v>1171</v>
      </c>
      <c r="F23" s="29">
        <v>1137.4</v>
      </c>
      <c r="G23" s="31">
        <f t="shared" si="0"/>
        <v>22.924056755885196</v>
      </c>
      <c r="H23" s="31">
        <f t="shared" si="1"/>
        <v>97.13065755764305</v>
      </c>
      <c r="I23" s="39">
        <f>F23/F35*100</f>
        <v>4.279269958200556</v>
      </c>
    </row>
    <row r="24" spans="1:9" ht="15.75" customHeight="1">
      <c r="A24" s="45">
        <f t="shared" si="3"/>
        <v>17</v>
      </c>
      <c r="B24" s="5" t="s">
        <v>61</v>
      </c>
      <c r="C24" s="21" t="s">
        <v>62</v>
      </c>
      <c r="D24" s="29">
        <v>11.8</v>
      </c>
      <c r="E24" s="29">
        <v>5.9</v>
      </c>
      <c r="F24" s="29">
        <v>5.5</v>
      </c>
      <c r="G24" s="31">
        <f t="shared" si="0"/>
        <v>46.61016949152542</v>
      </c>
      <c r="H24" s="31">
        <f t="shared" si="1"/>
        <v>93.22033898305084</v>
      </c>
      <c r="I24" s="39">
        <f>F24/F35*100</f>
        <v>0.020692794768861482</v>
      </c>
    </row>
    <row r="25" spans="1:10" ht="15.75" customHeight="1">
      <c r="A25" s="45">
        <v>18</v>
      </c>
      <c r="B25" s="5" t="s">
        <v>34</v>
      </c>
      <c r="C25" s="21" t="s">
        <v>35</v>
      </c>
      <c r="D25" s="29">
        <v>1755</v>
      </c>
      <c r="E25" s="29">
        <v>1215</v>
      </c>
      <c r="F25" s="29">
        <v>1215</v>
      </c>
      <c r="G25" s="31">
        <f t="shared" si="0"/>
        <v>69.23076923076923</v>
      </c>
      <c r="H25" s="31">
        <f t="shared" si="1"/>
        <v>100</v>
      </c>
      <c r="I25" s="39">
        <f>F25/F35*100</f>
        <v>4.571226480757582</v>
      </c>
      <c r="J25" s="26"/>
    </row>
    <row r="26" spans="1:10" ht="15.75" customHeight="1">
      <c r="A26" s="45">
        <f t="shared" si="3"/>
        <v>19</v>
      </c>
      <c r="B26" s="5" t="s">
        <v>23</v>
      </c>
      <c r="C26" s="21" t="s">
        <v>7</v>
      </c>
      <c r="D26" s="29">
        <v>427.3</v>
      </c>
      <c r="E26" s="29">
        <v>158.1</v>
      </c>
      <c r="F26" s="29">
        <v>127.7</v>
      </c>
      <c r="G26" s="31">
        <f t="shared" si="0"/>
        <v>29.88532646852329</v>
      </c>
      <c r="H26" s="31">
        <f t="shared" si="1"/>
        <v>80.77166350411133</v>
      </c>
      <c r="I26" s="39">
        <f>F26/F35*100</f>
        <v>0.48044907126974756</v>
      </c>
      <c r="J26" s="26"/>
    </row>
    <row r="27" spans="1:9" ht="25.5" customHeight="1">
      <c r="A27" s="45">
        <f t="shared" si="3"/>
        <v>20</v>
      </c>
      <c r="B27" s="6" t="s">
        <v>63</v>
      </c>
      <c r="C27" s="21" t="s">
        <v>64</v>
      </c>
      <c r="D27" s="29">
        <v>825</v>
      </c>
      <c r="E27" s="29">
        <v>192.4</v>
      </c>
      <c r="F27" s="29">
        <v>179.6</v>
      </c>
      <c r="G27" s="31">
        <f t="shared" si="0"/>
        <v>21.76969696969697</v>
      </c>
      <c r="H27" s="31">
        <f t="shared" si="1"/>
        <v>93.34719334719335</v>
      </c>
      <c r="I27" s="39">
        <f>F27/F35*100</f>
        <v>0.6757138073613677</v>
      </c>
    </row>
    <row r="28" spans="1:10" ht="15.75" customHeight="1">
      <c r="A28" s="45">
        <f t="shared" si="3"/>
        <v>21</v>
      </c>
      <c r="B28" s="5" t="s">
        <v>30</v>
      </c>
      <c r="C28" s="21" t="s">
        <v>12</v>
      </c>
      <c r="D28" s="29">
        <v>4861.6</v>
      </c>
      <c r="E28" s="29">
        <v>1261.9</v>
      </c>
      <c r="F28" s="29">
        <v>986.1</v>
      </c>
      <c r="G28" s="31">
        <f t="shared" si="0"/>
        <v>20.28344577916735</v>
      </c>
      <c r="H28" s="31">
        <f t="shared" si="1"/>
        <v>78.1440684681829</v>
      </c>
      <c r="I28" s="39">
        <f>F28/F35*100</f>
        <v>3.7100299857407837</v>
      </c>
      <c r="J28" s="26"/>
    </row>
    <row r="29" spans="1:9" ht="15.75" customHeight="1">
      <c r="A29" s="45">
        <f t="shared" si="3"/>
        <v>22</v>
      </c>
      <c r="B29" s="5" t="s">
        <v>51</v>
      </c>
      <c r="C29" s="21" t="s">
        <v>75</v>
      </c>
      <c r="D29" s="29">
        <v>276.5</v>
      </c>
      <c r="E29" s="29">
        <v>129.7</v>
      </c>
      <c r="F29" s="29">
        <v>32</v>
      </c>
      <c r="G29" s="31">
        <f t="shared" si="0"/>
        <v>11.573236889692586</v>
      </c>
      <c r="H29" s="31">
        <f t="shared" si="1"/>
        <v>24.672320740169624</v>
      </c>
      <c r="I29" s="39">
        <f>F29/F35*100</f>
        <v>0.12039444229155771</v>
      </c>
    </row>
    <row r="30" spans="1:9" ht="15.75" customHeight="1">
      <c r="A30" s="45">
        <f t="shared" si="3"/>
        <v>23</v>
      </c>
      <c r="B30" s="5" t="s">
        <v>8</v>
      </c>
      <c r="C30" s="21" t="s">
        <v>76</v>
      </c>
      <c r="D30" s="29">
        <v>30</v>
      </c>
      <c r="E30" s="29">
        <v>7.5</v>
      </c>
      <c r="F30" s="29"/>
      <c r="G30" s="31">
        <f t="shared" si="0"/>
        <v>0</v>
      </c>
      <c r="H30" s="31">
        <f t="shared" si="1"/>
        <v>0</v>
      </c>
      <c r="I30" s="39">
        <f>F30/F35*100</f>
        <v>0</v>
      </c>
    </row>
    <row r="31" spans="1:9" ht="15.75" customHeight="1">
      <c r="A31" s="45">
        <f t="shared" si="3"/>
        <v>24</v>
      </c>
      <c r="B31" s="5" t="s">
        <v>47</v>
      </c>
      <c r="C31" s="21" t="s">
        <v>9</v>
      </c>
      <c r="D31" s="29">
        <v>1088.7</v>
      </c>
      <c r="E31" s="29">
        <v>309.3</v>
      </c>
      <c r="F31" s="29">
        <v>197.2</v>
      </c>
      <c r="G31" s="31">
        <f t="shared" si="0"/>
        <v>18.113346192706896</v>
      </c>
      <c r="H31" s="31">
        <f t="shared" si="1"/>
        <v>63.756870352408654</v>
      </c>
      <c r="I31" s="39">
        <f>F31/F35*100</f>
        <v>0.7419307506217244</v>
      </c>
    </row>
    <row r="32" spans="1:9" ht="15.75" customHeight="1">
      <c r="A32" s="45">
        <f t="shared" si="3"/>
        <v>25</v>
      </c>
      <c r="B32" s="5" t="s">
        <v>32</v>
      </c>
      <c r="C32" s="21" t="s">
        <v>31</v>
      </c>
      <c r="D32" s="29">
        <v>662</v>
      </c>
      <c r="E32" s="29">
        <v>138.2</v>
      </c>
      <c r="F32" s="29">
        <v>38.1</v>
      </c>
      <c r="G32" s="31">
        <f t="shared" si="0"/>
        <v>5.755287009063444</v>
      </c>
      <c r="H32" s="31">
        <f t="shared" si="1"/>
        <v>27.568740955137482</v>
      </c>
      <c r="I32" s="39">
        <f>F32/F35*100</f>
        <v>0.14334463285338592</v>
      </c>
    </row>
    <row r="33" spans="1:9" ht="15.75" customHeight="1">
      <c r="A33" s="45">
        <f t="shared" si="3"/>
        <v>26</v>
      </c>
      <c r="B33" s="19" t="s">
        <v>65</v>
      </c>
      <c r="C33" s="22" t="s">
        <v>66</v>
      </c>
      <c r="D33" s="32">
        <v>10</v>
      </c>
      <c r="E33" s="32">
        <v>2</v>
      </c>
      <c r="F33" s="32"/>
      <c r="G33" s="33">
        <v>0</v>
      </c>
      <c r="H33" s="33">
        <v>0</v>
      </c>
      <c r="I33" s="39">
        <f>F33/F35*100</f>
        <v>0</v>
      </c>
    </row>
    <row r="34" spans="1:9" ht="15.75" customHeight="1" thickBot="1">
      <c r="A34" s="45">
        <f t="shared" si="3"/>
        <v>27</v>
      </c>
      <c r="B34" s="19" t="s">
        <v>52</v>
      </c>
      <c r="C34" s="22" t="s">
        <v>19</v>
      </c>
      <c r="D34" s="32">
        <v>474</v>
      </c>
      <c r="E34" s="32">
        <v>196.4</v>
      </c>
      <c r="F34" s="32">
        <v>19.1</v>
      </c>
      <c r="G34" s="33">
        <f t="shared" si="0"/>
        <v>4.029535864978903</v>
      </c>
      <c r="H34" s="33">
        <f t="shared" si="1"/>
        <v>9.725050916496945</v>
      </c>
      <c r="I34" s="40">
        <f>F34/F35*100</f>
        <v>0.07186043274277351</v>
      </c>
    </row>
    <row r="35" spans="1:9" ht="13.5" thickBot="1">
      <c r="A35" s="8"/>
      <c r="B35" s="7" t="s">
        <v>24</v>
      </c>
      <c r="C35" s="23"/>
      <c r="D35" s="59">
        <f>SUM(D8:D34)</f>
        <v>115312.7</v>
      </c>
      <c r="E35" s="59">
        <f>SUM(E8:E34)</f>
        <v>31052.900000000012</v>
      </c>
      <c r="F35" s="59">
        <f>SUM(F8:F34)</f>
        <v>26579.3</v>
      </c>
      <c r="G35" s="60">
        <f t="shared" si="0"/>
        <v>23.049759480091957</v>
      </c>
      <c r="H35" s="60">
        <f t="shared" si="1"/>
        <v>85.59361605518322</v>
      </c>
      <c r="I35" s="61">
        <f>SUM(I8:I34)</f>
        <v>100.00000000000001</v>
      </c>
    </row>
    <row r="36" spans="1:9" ht="12.75" customHeight="1">
      <c r="A36" s="41"/>
      <c r="B36" s="58" t="s">
        <v>13</v>
      </c>
      <c r="C36" s="24"/>
      <c r="D36" s="34"/>
      <c r="E36" s="34"/>
      <c r="F36" s="34"/>
      <c r="G36" s="35"/>
      <c r="H36" s="35"/>
      <c r="I36" s="42"/>
    </row>
    <row r="37" spans="1:10" ht="13.5" customHeight="1">
      <c r="A37" s="55">
        <v>1</v>
      </c>
      <c r="B37" s="48" t="s">
        <v>45</v>
      </c>
      <c r="C37" s="52" t="s">
        <v>46</v>
      </c>
      <c r="D37" s="36">
        <v>4218.6</v>
      </c>
      <c r="E37" s="36">
        <v>4218.6</v>
      </c>
      <c r="F37" s="36">
        <v>21.4</v>
      </c>
      <c r="G37" s="31">
        <f aca="true" t="shared" si="4" ref="G37:G50">F37/D37*100</f>
        <v>0.5072772957853315</v>
      </c>
      <c r="H37" s="37">
        <f aca="true" t="shared" si="5" ref="H37:H50">F37/E37*100</f>
        <v>0.5072772957853315</v>
      </c>
      <c r="I37" s="43">
        <f>F37/F50*100</f>
        <v>1.2128768986624345</v>
      </c>
      <c r="J37" s="27"/>
    </row>
    <row r="38" spans="1:9" ht="13.5" customHeight="1">
      <c r="A38" s="56">
        <f>A37+1</f>
        <v>2</v>
      </c>
      <c r="B38" s="49" t="s">
        <v>20</v>
      </c>
      <c r="C38" s="53" t="s">
        <v>2</v>
      </c>
      <c r="D38" s="29">
        <v>2335.2</v>
      </c>
      <c r="E38" s="29">
        <v>1367.5</v>
      </c>
      <c r="F38" s="29">
        <v>168.2</v>
      </c>
      <c r="G38" s="31">
        <f t="shared" si="4"/>
        <v>7.202809181226448</v>
      </c>
      <c r="H38" s="37">
        <f t="shared" si="5"/>
        <v>12.299817184643508</v>
      </c>
      <c r="I38" s="43">
        <f>F38/F50*100</f>
        <v>9.53298571752437</v>
      </c>
    </row>
    <row r="39" spans="1:10" ht="16.5" customHeight="1">
      <c r="A39" s="56">
        <f aca="true" t="shared" si="6" ref="A39:A49">A38+1</f>
        <v>3</v>
      </c>
      <c r="B39" s="49" t="s">
        <v>53</v>
      </c>
      <c r="C39" s="53" t="s">
        <v>40</v>
      </c>
      <c r="D39" s="29">
        <v>77.1</v>
      </c>
      <c r="E39" s="29">
        <v>57.1</v>
      </c>
      <c r="F39" s="29"/>
      <c r="G39" s="31">
        <f t="shared" si="4"/>
        <v>0</v>
      </c>
      <c r="H39" s="37">
        <f t="shared" si="5"/>
        <v>0</v>
      </c>
      <c r="I39" s="43">
        <f>F39/F50*100</f>
        <v>0</v>
      </c>
      <c r="J39" s="27"/>
    </row>
    <row r="40" spans="1:9" ht="69" customHeight="1">
      <c r="A40" s="56">
        <f t="shared" si="6"/>
        <v>4</v>
      </c>
      <c r="B40" s="64" t="s">
        <v>84</v>
      </c>
      <c r="C40" s="53" t="s">
        <v>83</v>
      </c>
      <c r="D40" s="29">
        <v>59.5</v>
      </c>
      <c r="E40" s="29"/>
      <c r="F40" s="29"/>
      <c r="G40" s="31">
        <f t="shared" si="4"/>
        <v>0</v>
      </c>
      <c r="H40" s="37"/>
      <c r="I40" s="43">
        <f>F40/F50*100</f>
        <v>0</v>
      </c>
    </row>
    <row r="41" spans="1:9" ht="16.5" customHeight="1">
      <c r="A41" s="56">
        <f t="shared" si="6"/>
        <v>5</v>
      </c>
      <c r="B41" s="49" t="s">
        <v>25</v>
      </c>
      <c r="C41" s="53" t="s">
        <v>1</v>
      </c>
      <c r="D41" s="29">
        <v>436.3</v>
      </c>
      <c r="E41" s="29">
        <v>408.9</v>
      </c>
      <c r="F41" s="29">
        <v>120.1</v>
      </c>
      <c r="G41" s="31">
        <f t="shared" si="4"/>
        <v>27.526931010772405</v>
      </c>
      <c r="H41" s="37">
        <f t="shared" si="5"/>
        <v>29.37148447053069</v>
      </c>
      <c r="I41" s="43">
        <f>F41/F50*100</f>
        <v>6.806846520063477</v>
      </c>
    </row>
    <row r="42" spans="1:9" ht="13.5" customHeight="1">
      <c r="A42" s="56">
        <f t="shared" si="6"/>
        <v>6</v>
      </c>
      <c r="B42" s="49" t="s">
        <v>36</v>
      </c>
      <c r="C42" s="53" t="s">
        <v>14</v>
      </c>
      <c r="D42" s="29">
        <v>36470.7</v>
      </c>
      <c r="E42" s="29">
        <v>9119.5</v>
      </c>
      <c r="F42" s="29">
        <v>1437.7</v>
      </c>
      <c r="G42" s="31">
        <f t="shared" si="4"/>
        <v>3.9420685646285927</v>
      </c>
      <c r="H42" s="37">
        <f t="shared" si="5"/>
        <v>15.765118701683207</v>
      </c>
      <c r="I42" s="43">
        <f>F42/F50*100</f>
        <v>81.48379052369077</v>
      </c>
    </row>
    <row r="43" spans="1:9" ht="23.25" customHeight="1">
      <c r="A43" s="56">
        <f t="shared" si="6"/>
        <v>7</v>
      </c>
      <c r="B43" s="50" t="s">
        <v>44</v>
      </c>
      <c r="C43" s="53" t="s">
        <v>41</v>
      </c>
      <c r="D43" s="29">
        <v>3103.3</v>
      </c>
      <c r="E43" s="29">
        <v>1059.3</v>
      </c>
      <c r="F43" s="29">
        <v>0.4</v>
      </c>
      <c r="G43" s="31">
        <f t="shared" si="4"/>
        <v>0.012889504720781103</v>
      </c>
      <c r="H43" s="37">
        <v>0</v>
      </c>
      <c r="I43" s="43">
        <f>F43/F50*100</f>
        <v>0.022670596236681023</v>
      </c>
    </row>
    <row r="44" spans="1:9" ht="28.5" customHeight="1">
      <c r="A44" s="56">
        <f t="shared" si="6"/>
        <v>8</v>
      </c>
      <c r="B44" s="50" t="s">
        <v>67</v>
      </c>
      <c r="C44" s="53" t="s">
        <v>68</v>
      </c>
      <c r="D44" s="29">
        <v>4882.2</v>
      </c>
      <c r="E44" s="29">
        <v>979.6</v>
      </c>
      <c r="F44" s="29">
        <v>1.3</v>
      </c>
      <c r="G44" s="31">
        <f t="shared" si="4"/>
        <v>0.026627340133546354</v>
      </c>
      <c r="H44" s="37">
        <f t="shared" si="5"/>
        <v>0.13270722743977134</v>
      </c>
      <c r="I44" s="43">
        <f>F44/F50*100</f>
        <v>0.07367943776921332</v>
      </c>
    </row>
    <row r="45" spans="1:9" ht="25.5" customHeight="1">
      <c r="A45" s="56">
        <f t="shared" si="6"/>
        <v>9</v>
      </c>
      <c r="B45" s="51" t="s">
        <v>69</v>
      </c>
      <c r="C45" s="53" t="s">
        <v>10</v>
      </c>
      <c r="D45" s="29">
        <v>4092.1</v>
      </c>
      <c r="E45" s="29">
        <v>1995.9</v>
      </c>
      <c r="F45" s="29">
        <v>15.3</v>
      </c>
      <c r="G45" s="31">
        <f t="shared" si="4"/>
        <v>0.3738911561301044</v>
      </c>
      <c r="H45" s="37">
        <f t="shared" si="5"/>
        <v>0.766571471516609</v>
      </c>
      <c r="I45" s="43">
        <f>F45/F50*100</f>
        <v>0.8671503060530492</v>
      </c>
    </row>
    <row r="46" spans="1:9" ht="16.5" customHeight="1">
      <c r="A46" s="56">
        <f t="shared" si="6"/>
        <v>10</v>
      </c>
      <c r="B46" s="51" t="s">
        <v>70</v>
      </c>
      <c r="C46" s="53" t="s">
        <v>71</v>
      </c>
      <c r="D46" s="29">
        <v>10</v>
      </c>
      <c r="E46" s="29"/>
      <c r="F46" s="29"/>
      <c r="G46" s="31">
        <f t="shared" si="4"/>
        <v>0</v>
      </c>
      <c r="H46" s="37">
        <f>F46/E45*100</f>
        <v>0</v>
      </c>
      <c r="I46" s="43">
        <f>F46/F50*100</f>
        <v>0</v>
      </c>
    </row>
    <row r="47" spans="1:9" ht="16.5" customHeight="1">
      <c r="A47" s="56">
        <f t="shared" si="6"/>
        <v>11</v>
      </c>
      <c r="B47" s="49" t="s">
        <v>79</v>
      </c>
      <c r="C47" s="54">
        <v>240604</v>
      </c>
      <c r="D47" s="29">
        <v>509.7</v>
      </c>
      <c r="E47" s="29">
        <v>436.3</v>
      </c>
      <c r="F47" s="29">
        <v>0</v>
      </c>
      <c r="G47" s="31">
        <f t="shared" si="4"/>
        <v>0</v>
      </c>
      <c r="H47" s="37">
        <f t="shared" si="5"/>
        <v>0</v>
      </c>
      <c r="I47" s="44">
        <f>F47/F50*100</f>
        <v>0</v>
      </c>
    </row>
    <row r="48" spans="1:9" ht="25.5" customHeight="1">
      <c r="A48" s="56">
        <f t="shared" si="6"/>
        <v>12</v>
      </c>
      <c r="B48" s="50" t="s">
        <v>82</v>
      </c>
      <c r="C48" s="54">
        <v>240900</v>
      </c>
      <c r="D48" s="29">
        <v>85.2</v>
      </c>
      <c r="E48" s="29">
        <v>85.2</v>
      </c>
      <c r="F48" s="29"/>
      <c r="G48" s="31">
        <f>F48/E48*100</f>
        <v>0</v>
      </c>
      <c r="H48" s="31">
        <f t="shared" si="5"/>
        <v>0</v>
      </c>
      <c r="I48" s="57">
        <f>F48/F50*100</f>
        <v>0</v>
      </c>
    </row>
    <row r="49" spans="1:9" ht="12.75" customHeight="1" thickBot="1">
      <c r="A49" s="56">
        <f t="shared" si="6"/>
        <v>13</v>
      </c>
      <c r="B49" s="50" t="s">
        <v>49</v>
      </c>
      <c r="C49" s="65">
        <v>250000</v>
      </c>
      <c r="D49" s="29">
        <v>308</v>
      </c>
      <c r="E49" s="29">
        <v>231.6</v>
      </c>
      <c r="F49" s="29"/>
      <c r="G49" s="31">
        <f>F49/E49*100</f>
        <v>0</v>
      </c>
      <c r="H49" s="31">
        <f t="shared" si="5"/>
        <v>0</v>
      </c>
      <c r="I49" s="57">
        <f>F49/F50*100</f>
        <v>0</v>
      </c>
    </row>
    <row r="50" spans="1:9" ht="13.5" customHeight="1" thickBot="1">
      <c r="A50" s="62"/>
      <c r="B50" s="7" t="s">
        <v>24</v>
      </c>
      <c r="C50" s="63"/>
      <c r="D50" s="59">
        <f>SUM(D37:D49)</f>
        <v>56587.89999999999</v>
      </c>
      <c r="E50" s="59">
        <f>SUM(E37:E49)</f>
        <v>19959.5</v>
      </c>
      <c r="F50" s="59">
        <f>SUM(F37:F49)</f>
        <v>1764.4</v>
      </c>
      <c r="G50" s="60">
        <f t="shared" si="4"/>
        <v>3.1179810524864866</v>
      </c>
      <c r="H50" s="60">
        <f t="shared" si="5"/>
        <v>8.839900799118215</v>
      </c>
      <c r="I50" s="61">
        <f>SUM(I37:I49)</f>
        <v>100</v>
      </c>
    </row>
    <row r="59" ht="21.75" customHeight="1"/>
    <row r="62" ht="26.25" customHeight="1">
      <c r="I62" s="16"/>
    </row>
    <row r="70" spans="2:7" ht="12.75">
      <c r="B70" t="s">
        <v>80</v>
      </c>
      <c r="F70" s="66" t="s">
        <v>81</v>
      </c>
      <c r="G70" s="66"/>
    </row>
  </sheetData>
  <sheetProtection/>
  <mergeCells count="10">
    <mergeCell ref="F70:G70"/>
    <mergeCell ref="A4:I4"/>
    <mergeCell ref="I5:I6"/>
    <mergeCell ref="F5:F6"/>
    <mergeCell ref="A5:A6"/>
    <mergeCell ref="B5:B6"/>
    <mergeCell ref="C5:C6"/>
    <mergeCell ref="D5:D6"/>
    <mergeCell ref="E5:E6"/>
    <mergeCell ref="G5:H5"/>
  </mergeCells>
  <printOptions/>
  <pageMargins left="0.3937007874015748" right="0.1968503937007874" top="0.1968503937007874" bottom="0.1968503937007874" header="0" footer="0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2014-06-05T12:10:34Z</cp:lastPrinted>
  <dcterms:created xsi:type="dcterms:W3CDTF">1998-04-28T08:45:11Z</dcterms:created>
  <dcterms:modified xsi:type="dcterms:W3CDTF">2014-06-13T13:13:36Z</dcterms:modified>
  <cp:category/>
  <cp:version/>
  <cp:contentType/>
  <cp:contentStatus/>
</cp:coreProperties>
</file>