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дод'!$A$1:$H$70</definedName>
  </definedNames>
  <calcPr fullCalcOnLoad="1"/>
</workbook>
</file>

<file path=xl/sharedStrings.xml><?xml version="1.0" encoding="utf-8"?>
<sst xmlns="http://schemas.openxmlformats.org/spreadsheetml/2006/main" count="59" uniqueCount="58">
  <si>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</si>
  <si>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</si>
  <si>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</si>
  <si>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</si>
  <si>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</si>
  <si>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</si>
  <si>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</si>
  <si>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Субвенції,одержані з Держ. бюджету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</si>
  <si>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</si>
  <si>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</si>
  <si>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</si>
  <si>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</si>
  <si>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                                                Додаток № 1</t>
  </si>
  <si>
    <t>Податки на власність механізмів (фізичних осіб )</t>
  </si>
  <si>
    <t>Уточнений план на рік</t>
  </si>
  <si>
    <t>Кошти, одержані із загального фонду бюджету  до бюджету розвитку ( спеціального фонду)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</si>
  <si>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</si>
  <si>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</si>
  <si>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</si>
  <si>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</si>
  <si>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</si>
  <si>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Податок на прибуток підприємств та фінансових установ комунальної власності</t>
  </si>
  <si>
    <t xml:space="preserve">                            до рішення сесії Хустської міської ради </t>
  </si>
  <si>
    <t xml:space="preserve">   скликання  від            року     №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</si>
  <si>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</si>
  <si>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</si>
  <si>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</si>
  <si>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</si>
  <si>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</si>
  <si>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</si>
  <si>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</si>
  <si>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</si>
  <si>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</si>
  <si>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</si>
  <si>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</si>
  <si>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</si>
  <si>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</si>
  <si>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</si>
  <si>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</si>
  <si>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</si>
  <si>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</si>
  <si>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першу реєстрацію транспортного засобу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</si>
  <si>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</si>
  <si>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</si>
  <si>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</si>
  <si>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</si>
  <si>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</si>
  <si>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</si>
  <si>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</si>
  <si>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</si>
  <si>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</si>
  <si>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</si>
  <si>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>Плата за розміщення тимчасово вільних коштів місцевих бюджетів</t>
  </si>
  <si>
    <t>Власні надходження бюджетних установ</t>
  </si>
  <si>
    <t xml:space="preserve">Субвенція з державного бюджету місцевим бюджетам </t>
  </si>
  <si>
    <t>Цільові фонди</t>
  </si>
  <si>
    <t xml:space="preserve">        Виконання  дохідної частини бюджету  Хустської міської ради  за  2012 рік</t>
  </si>
  <si>
    <t>Надходження за 2012 рік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</si>
</sst>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9.75"/>
      <name val="Arial Cyr"/>
      <family val="0"/>
    </font>
    <font>
      <b/>
      <sz val="10.25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1" xfId="0" applyFont="1" applyFill="1" applyBorder="1" applyAlignment="1">
      <alignment vertical="center" wrapText="1"/>
    </xf>
    <xf numFmtId="0" fontId="1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wrapText="1"/>
    </xf>
    <xf numFmtId="0" fontId="1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10" fillId="0" borderId="7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vertical="center" wrapText="1"/>
    </xf>
    <xf numFmtId="0" fontId="18" fillId="0" borderId="2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208" fontId="10" fillId="0" borderId="14" xfId="0" applyNumberFormat="1" applyFont="1" applyFill="1" applyBorder="1" applyAlignment="1">
      <alignment horizontal="center" vertical="center"/>
    </xf>
    <xf numFmtId="208" fontId="10" fillId="0" borderId="23" xfId="0" applyNumberFormat="1" applyFont="1" applyFill="1" applyBorder="1" applyAlignment="1">
      <alignment horizontal="center" vertical="center"/>
    </xf>
    <xf numFmtId="208" fontId="10" fillId="0" borderId="10" xfId="0" applyNumberFormat="1" applyFont="1" applyFill="1" applyBorder="1" applyAlignment="1">
      <alignment horizontal="center" vertical="center"/>
    </xf>
    <xf numFmtId="208" fontId="10" fillId="0" borderId="15" xfId="0" applyNumberFormat="1" applyFont="1" applyFill="1" applyBorder="1" applyAlignment="1">
      <alignment horizontal="center" vertical="center"/>
    </xf>
    <xf numFmtId="208" fontId="10" fillId="0" borderId="24" xfId="0" applyNumberFormat="1" applyFont="1" applyFill="1" applyBorder="1" applyAlignment="1">
      <alignment horizontal="center" vertical="center"/>
    </xf>
    <xf numFmtId="208" fontId="10" fillId="0" borderId="18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208" fontId="10" fillId="0" borderId="26" xfId="0" applyNumberFormat="1" applyFont="1" applyFill="1" applyBorder="1" applyAlignment="1">
      <alignment horizontal="center" vertical="center"/>
    </xf>
    <xf numFmtId="208" fontId="10" fillId="0" borderId="27" xfId="0" applyNumberFormat="1" applyFont="1" applyFill="1" applyBorder="1" applyAlignment="1">
      <alignment horizontal="center" vertical="center"/>
    </xf>
    <xf numFmtId="208" fontId="18" fillId="0" borderId="17" xfId="0" applyNumberFormat="1" applyFont="1" applyFill="1" applyBorder="1" applyAlignment="1">
      <alignment horizontal="center" vertical="center"/>
    </xf>
    <xf numFmtId="208" fontId="18" fillId="0" borderId="28" xfId="0" applyNumberFormat="1" applyFont="1" applyFill="1" applyBorder="1" applyAlignment="1">
      <alignment horizontal="center" vertical="center"/>
    </xf>
    <xf numFmtId="208" fontId="18" fillId="0" borderId="29" xfId="0" applyNumberFormat="1" applyFont="1" applyFill="1" applyBorder="1" applyAlignment="1">
      <alignment horizontal="center" vertical="center"/>
    </xf>
    <xf numFmtId="208" fontId="10" fillId="0" borderId="13" xfId="0" applyNumberFormat="1" applyFont="1" applyFill="1" applyBorder="1" applyAlignment="1">
      <alignment horizontal="center" vertical="center"/>
    </xf>
    <xf numFmtId="208" fontId="10" fillId="0" borderId="21" xfId="0" applyNumberFormat="1" applyFont="1" applyFill="1" applyBorder="1" applyAlignment="1">
      <alignment horizontal="center" vertical="center"/>
    </xf>
    <xf numFmtId="208" fontId="10" fillId="0" borderId="12" xfId="0" applyNumberFormat="1" applyFont="1" applyFill="1" applyBorder="1" applyAlignment="1">
      <alignment horizontal="center" vertical="center"/>
    </xf>
    <xf numFmtId="208" fontId="19" fillId="0" borderId="16" xfId="0" applyNumberFormat="1" applyFont="1" applyFill="1" applyBorder="1" applyAlignment="1">
      <alignment horizontal="center" vertical="center"/>
    </xf>
    <xf numFmtId="208" fontId="19" fillId="0" borderId="5" xfId="0" applyNumberFormat="1" applyFont="1" applyFill="1" applyBorder="1" applyAlignment="1">
      <alignment horizontal="center" vertical="center"/>
    </xf>
    <xf numFmtId="208" fontId="19" fillId="0" borderId="28" xfId="0" applyNumberFormat="1" applyFont="1" applyFill="1" applyBorder="1" applyAlignment="1">
      <alignment horizontal="center" vertical="center"/>
    </xf>
    <xf numFmtId="208" fontId="19" fillId="0" borderId="29" xfId="0" applyNumberFormat="1" applyFont="1" applyFill="1" applyBorder="1" applyAlignment="1">
      <alignment horizontal="center" vertical="center"/>
    </xf>
    <xf numFmtId="208" fontId="10" fillId="0" borderId="30" xfId="0" applyNumberFormat="1" applyFont="1" applyFill="1" applyBorder="1" applyAlignment="1">
      <alignment horizontal="center" vertical="center"/>
    </xf>
    <xf numFmtId="208" fontId="10" fillId="0" borderId="20" xfId="0" applyNumberFormat="1" applyFont="1" applyFill="1" applyBorder="1" applyAlignment="1">
      <alignment horizontal="center" vertical="center"/>
    </xf>
    <xf numFmtId="208" fontId="10" fillId="0" borderId="31" xfId="0" applyNumberFormat="1" applyFont="1" applyFill="1" applyBorder="1" applyAlignment="1">
      <alignment horizontal="center" vertical="center"/>
    </xf>
    <xf numFmtId="208" fontId="10" fillId="0" borderId="17" xfId="0" applyNumberFormat="1" applyFont="1" applyFill="1" applyBorder="1" applyAlignment="1">
      <alignment horizontal="center" vertical="center"/>
    </xf>
    <xf numFmtId="208" fontId="10" fillId="0" borderId="32" xfId="0" applyNumberFormat="1" applyFont="1" applyFill="1" applyBorder="1" applyAlignment="1">
      <alignment horizontal="center" vertical="center"/>
    </xf>
    <xf numFmtId="208" fontId="10" fillId="0" borderId="33" xfId="0" applyNumberFormat="1" applyFont="1" applyFill="1" applyBorder="1" applyAlignment="1">
      <alignment horizontal="center" vertical="center"/>
    </xf>
    <xf numFmtId="208" fontId="19" fillId="0" borderId="17" xfId="0" applyNumberFormat="1" applyFont="1" applyFill="1" applyBorder="1" applyAlignment="1">
      <alignment horizontal="center" vertical="center"/>
    </xf>
    <xf numFmtId="208" fontId="19" fillId="0" borderId="34" xfId="0" applyNumberFormat="1" applyFont="1" applyFill="1" applyBorder="1" applyAlignment="1">
      <alignment horizontal="center" vertical="center"/>
    </xf>
    <xf numFmtId="208" fontId="19" fillId="0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15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5" fillId="0" borderId="3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Податки, збори ( 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4875"/>
          <c:y val="-0.01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25"/>
          <c:y val="0.34875"/>
          <c:w val="0.485"/>
          <c:h val="0.40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6"/>
          </c:dPt>
          <c:dPt>
            <c:idx val="1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дод'!$H$11:$H$33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0.5205</cdr:x>
      <cdr:y>0.653</cdr:y>
    </cdr:from>
    <cdr:to>
      <cdr:x>0.53</cdr:x>
      <cdr:y>0.72375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5430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66675</xdr:colOff>
      <xdr:row>8</xdr:row>
      <xdr:rowOff>142875</xdr:rowOff>
    </xdr:from>
    <xdr:to>
      <xdr:col>48</xdr:col>
      <xdr:colOff>476250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31394400" y="1209675"/>
        <a:ext cx="52101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219075</xdr:rowOff>
    </xdr:from>
    <xdr:to>
      <xdr:col>7</xdr:col>
      <xdr:colOff>581025</xdr:colOff>
      <xdr:row>67</xdr:row>
      <xdr:rowOff>152400</xdr:rowOff>
    </xdr:to>
    <xdr:graphicFrame>
      <xdr:nvGraphicFramePr>
        <xdr:cNvPr id="2" name="Chart 7"/>
        <xdr:cNvGraphicFramePr/>
      </xdr:nvGraphicFramePr>
      <xdr:xfrm>
        <a:off x="0" y="11696700"/>
        <a:ext cx="8667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75" zoomScaleSheetLayoutView="75" workbookViewId="0" topLeftCell="B36">
      <selection activeCell="J56" sqref="J56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10.125" style="0" customWidth="1"/>
    <col min="5" max="6" width="12.75390625" style="0" customWidth="1"/>
    <col min="7" max="7" width="0.12890625" style="0" customWidth="1"/>
    <col min="8" max="8" width="8.00390625" style="0" customWidth="1"/>
  </cols>
  <sheetData>
    <row r="1" spans="1:8" ht="12.75" hidden="1">
      <c r="A1" s="10" t="s">
        <v>8</v>
      </c>
      <c r="B1" s="4"/>
      <c r="C1" s="2"/>
      <c r="D1" s="2"/>
      <c r="E1" s="2" t="s">
        <v>9</v>
      </c>
      <c r="F1" s="2"/>
      <c r="G1" s="2"/>
      <c r="H1" s="1"/>
    </row>
    <row r="2" spans="1:8" ht="12.75" hidden="1">
      <c r="A2" s="3"/>
      <c r="B2" s="4"/>
      <c r="C2" s="2" t="s">
        <v>11</v>
      </c>
      <c r="G2" s="2"/>
      <c r="H2" s="1"/>
    </row>
    <row r="3" spans="1:8" ht="14.25" hidden="1">
      <c r="A3" s="11"/>
      <c r="B3" s="4"/>
      <c r="C3" s="2"/>
      <c r="G3" s="2"/>
      <c r="H3" s="1"/>
    </row>
    <row r="4" spans="1:8" ht="14.25">
      <c r="A4" s="11"/>
      <c r="B4" s="37" t="s">
        <v>8</v>
      </c>
      <c r="C4" s="14" t="s">
        <v>12</v>
      </c>
      <c r="D4" s="14"/>
      <c r="E4" s="13"/>
      <c r="F4" s="13"/>
      <c r="G4" s="2"/>
      <c r="H4" s="1"/>
    </row>
    <row r="5" spans="1:8" ht="9.75" customHeight="1">
      <c r="A5" s="11"/>
      <c r="B5" s="4"/>
      <c r="C5" s="15" t="s">
        <v>22</v>
      </c>
      <c r="D5" s="15"/>
      <c r="E5" s="15"/>
      <c r="F5" s="15"/>
      <c r="G5" s="2"/>
      <c r="H5" s="1"/>
    </row>
    <row r="6" spans="1:8" ht="10.5" customHeight="1">
      <c r="A6" s="11"/>
      <c r="B6" s="4"/>
      <c r="C6" s="60" t="s">
        <v>23</v>
      </c>
      <c r="D6" s="60"/>
      <c r="E6" s="60"/>
      <c r="F6" s="60"/>
      <c r="G6" s="2"/>
      <c r="H6" s="1"/>
    </row>
    <row r="7" spans="1:8" ht="15.75" thickBot="1">
      <c r="A7" s="6" t="s">
        <v>56</v>
      </c>
      <c r="B7" s="9"/>
      <c r="C7" s="5"/>
      <c r="D7" s="5"/>
      <c r="E7" s="5"/>
      <c r="F7" s="5"/>
      <c r="G7" s="5"/>
      <c r="H7" s="7"/>
    </row>
    <row r="8" spans="1:8" ht="33.75" customHeight="1">
      <c r="A8" s="95" t="s">
        <v>4</v>
      </c>
      <c r="B8" s="95" t="s">
        <v>0</v>
      </c>
      <c r="C8" s="97" t="s">
        <v>10</v>
      </c>
      <c r="D8" s="95" t="s">
        <v>14</v>
      </c>
      <c r="E8" s="93" t="s">
        <v>57</v>
      </c>
      <c r="F8" s="90" t="s">
        <v>20</v>
      </c>
      <c r="G8" s="19"/>
      <c r="H8" s="95" t="s">
        <v>5</v>
      </c>
    </row>
    <row r="9" spans="1:8" ht="11.25" customHeight="1" thickBot="1">
      <c r="A9" s="96"/>
      <c r="B9" s="96"/>
      <c r="C9" s="96"/>
      <c r="D9" s="96"/>
      <c r="E9" s="94"/>
      <c r="F9" s="91"/>
      <c r="G9" s="20"/>
      <c r="H9" s="96"/>
    </row>
    <row r="10" spans="1:8" ht="16.5" customHeight="1" thickBot="1">
      <c r="A10" s="92" t="s">
        <v>2</v>
      </c>
      <c r="B10" s="58"/>
      <c r="C10" s="58"/>
      <c r="D10" s="58"/>
      <c r="E10" s="58"/>
      <c r="F10" s="58"/>
      <c r="G10" s="58"/>
      <c r="H10" s="59"/>
    </row>
    <row r="11" spans="1:8" ht="30" customHeight="1">
      <c r="A11" s="27">
        <v>1</v>
      </c>
      <c r="B11" s="47" t="s">
        <v>24</v>
      </c>
      <c r="C11" s="40">
        <v>110101</v>
      </c>
      <c r="D11" s="52">
        <v>24178.8</v>
      </c>
      <c r="E11" s="52">
        <v>22095.9</v>
      </c>
      <c r="F11" s="52">
        <f aca="true" t="shared" si="0" ref="F11:F32">E11/D11*100</f>
        <v>91.3854285572485</v>
      </c>
      <c r="G11" s="53"/>
      <c r="H11" s="54">
        <f>E11/E$34*100</f>
        <v>70.30887551747071</v>
      </c>
    </row>
    <row r="12" spans="1:8" ht="54.75" customHeight="1">
      <c r="A12" s="28">
        <f>A11+1</f>
        <v>2</v>
      </c>
      <c r="B12" s="47" t="s">
        <v>25</v>
      </c>
      <c r="C12" s="41">
        <v>110102</v>
      </c>
      <c r="D12" s="55">
        <v>740.4</v>
      </c>
      <c r="E12" s="55">
        <v>692.8</v>
      </c>
      <c r="F12" s="52">
        <f t="shared" si="0"/>
        <v>93.57104267963263</v>
      </c>
      <c r="G12" s="56"/>
      <c r="H12" s="54">
        <f>E12/E$34*100</f>
        <v>2.2044808746646978</v>
      </c>
    </row>
    <row r="13" spans="1:8" ht="29.25" customHeight="1">
      <c r="A13" s="28">
        <v>3</v>
      </c>
      <c r="B13" s="47" t="s">
        <v>26</v>
      </c>
      <c r="C13" s="41">
        <v>110104</v>
      </c>
      <c r="D13" s="55">
        <v>175</v>
      </c>
      <c r="E13" s="55">
        <v>178.3</v>
      </c>
      <c r="F13" s="52">
        <f t="shared" si="0"/>
        <v>101.88571428571429</v>
      </c>
      <c r="G13" s="56"/>
      <c r="H13" s="54">
        <f>E13/E$34*100</f>
        <v>0.5673483544352131</v>
      </c>
    </row>
    <row r="14" spans="1:8" ht="24.75" customHeight="1">
      <c r="A14" s="28">
        <v>4</v>
      </c>
      <c r="B14" s="47" t="s">
        <v>27</v>
      </c>
      <c r="C14" s="41">
        <v>110105</v>
      </c>
      <c r="D14" s="55">
        <v>2051</v>
      </c>
      <c r="E14" s="55">
        <v>2071.3</v>
      </c>
      <c r="F14" s="52">
        <f t="shared" si="0"/>
        <v>100.98976109215019</v>
      </c>
      <c r="G14" s="56"/>
      <c r="H14" s="54">
        <f>E14/E$34*100</f>
        <v>6.590850513413668</v>
      </c>
    </row>
    <row r="15" spans="1:8" ht="27.75" customHeight="1">
      <c r="A15" s="28">
        <v>5</v>
      </c>
      <c r="B15" s="39" t="s">
        <v>21</v>
      </c>
      <c r="C15" s="41">
        <v>110202</v>
      </c>
      <c r="D15" s="55">
        <v>175</v>
      </c>
      <c r="E15" s="55">
        <v>175.1</v>
      </c>
      <c r="F15" s="52">
        <f t="shared" si="0"/>
        <v>100.05714285714285</v>
      </c>
      <c r="G15" s="56"/>
      <c r="H15" s="54">
        <f aca="true" t="shared" si="1" ref="H15:H21">E15/E$34*100</f>
        <v>0.5571659947369928</v>
      </c>
    </row>
    <row r="16" spans="1:8" ht="36.75" customHeight="1">
      <c r="A16" s="28">
        <v>6</v>
      </c>
      <c r="B16" s="47" t="s">
        <v>28</v>
      </c>
      <c r="C16" s="41">
        <v>130102</v>
      </c>
      <c r="D16" s="55">
        <v>104</v>
      </c>
      <c r="E16" s="55">
        <v>104.6</v>
      </c>
      <c r="F16" s="52">
        <f t="shared" si="0"/>
        <v>100.57692307692308</v>
      </c>
      <c r="G16" s="56"/>
      <c r="H16" s="54">
        <f t="shared" si="1"/>
        <v>0.3328358826355765</v>
      </c>
    </row>
    <row r="17" spans="1:8" ht="18" customHeight="1">
      <c r="A17" s="28">
        <v>7</v>
      </c>
      <c r="B17" s="47" t="s">
        <v>29</v>
      </c>
      <c r="C17" s="41">
        <v>130501</v>
      </c>
      <c r="D17" s="55">
        <v>959.3</v>
      </c>
      <c r="E17" s="55">
        <v>1021.2</v>
      </c>
      <c r="F17" s="52">
        <f t="shared" si="0"/>
        <v>106.45262170332535</v>
      </c>
      <c r="G17" s="56"/>
      <c r="H17" s="54">
        <f t="shared" si="1"/>
        <v>3.249445538694558</v>
      </c>
    </row>
    <row r="18" spans="1:8" ht="12.75" customHeight="1">
      <c r="A18" s="28">
        <v>8</v>
      </c>
      <c r="B18" s="47" t="s">
        <v>30</v>
      </c>
      <c r="C18" s="41">
        <v>130502</v>
      </c>
      <c r="D18" s="55">
        <v>1926</v>
      </c>
      <c r="E18" s="55">
        <v>2017</v>
      </c>
      <c r="F18" s="52">
        <f t="shared" si="0"/>
        <v>104.72481827622016</v>
      </c>
      <c r="G18" s="56"/>
      <c r="H18" s="54">
        <f t="shared" si="1"/>
        <v>6.418068597284492</v>
      </c>
    </row>
    <row r="19" spans="1:8" ht="12.75" customHeight="1">
      <c r="A19" s="28">
        <v>9</v>
      </c>
      <c r="B19" s="47" t="s">
        <v>31</v>
      </c>
      <c r="C19" s="41">
        <v>130503</v>
      </c>
      <c r="D19" s="55">
        <v>166</v>
      </c>
      <c r="E19" s="55">
        <v>176.9</v>
      </c>
      <c r="F19" s="52">
        <f t="shared" si="0"/>
        <v>106.56626506024097</v>
      </c>
      <c r="G19" s="56"/>
      <c r="H19" s="54">
        <f t="shared" si="1"/>
        <v>0.5628935720672418</v>
      </c>
    </row>
    <row r="20" spans="1:8" ht="12.75" customHeight="1">
      <c r="A20" s="28">
        <v>10</v>
      </c>
      <c r="B20" s="47" t="s">
        <v>32</v>
      </c>
      <c r="C20" s="41">
        <v>130505</v>
      </c>
      <c r="D20" s="55">
        <v>1462</v>
      </c>
      <c r="E20" s="55">
        <v>1503.2</v>
      </c>
      <c r="F20" s="52">
        <f t="shared" si="0"/>
        <v>102.81805745554036</v>
      </c>
      <c r="G20" s="56"/>
      <c r="H20" s="54">
        <f t="shared" si="1"/>
        <v>4.7831634682389925</v>
      </c>
    </row>
    <row r="21" spans="1:8" ht="14.25" customHeight="1">
      <c r="A21" s="28">
        <v>11</v>
      </c>
      <c r="B21" s="47" t="s">
        <v>33</v>
      </c>
      <c r="C21" s="41">
        <v>180201</v>
      </c>
      <c r="D21" s="55">
        <v>15.6</v>
      </c>
      <c r="E21" s="55">
        <v>16.3</v>
      </c>
      <c r="F21" s="52">
        <f t="shared" si="0"/>
        <v>104.48717948717949</v>
      </c>
      <c r="G21" s="56"/>
      <c r="H21" s="54">
        <f t="shared" si="1"/>
        <v>0.051866394712809724</v>
      </c>
    </row>
    <row r="22" spans="1:8" ht="13.5" customHeight="1">
      <c r="A22" s="28">
        <v>12</v>
      </c>
      <c r="B22" s="47" t="s">
        <v>34</v>
      </c>
      <c r="C22" s="41">
        <v>180300</v>
      </c>
      <c r="D22" s="55">
        <v>14</v>
      </c>
      <c r="E22" s="55">
        <v>16</v>
      </c>
      <c r="F22" s="52">
        <f t="shared" si="0"/>
        <v>114.28571428571428</v>
      </c>
      <c r="G22" s="56"/>
      <c r="H22" s="54">
        <f aca="true" t="shared" si="2" ref="H22:H34">E22/E$34*100</f>
        <v>0.05091179849110157</v>
      </c>
    </row>
    <row r="23" spans="1:8" ht="13.5" customHeight="1">
      <c r="A23" s="28">
        <v>13</v>
      </c>
      <c r="B23" s="47" t="s">
        <v>35</v>
      </c>
      <c r="C23" s="41">
        <v>180400</v>
      </c>
      <c r="D23" s="55">
        <v>583</v>
      </c>
      <c r="E23" s="55">
        <v>635.9</v>
      </c>
      <c r="F23" s="52">
        <f t="shared" si="0"/>
        <v>109.073756432247</v>
      </c>
      <c r="G23" s="56"/>
      <c r="H23" s="54">
        <f t="shared" si="2"/>
        <v>2.023425791280718</v>
      </c>
    </row>
    <row r="24" spans="1:8" ht="25.5">
      <c r="A24" s="28">
        <v>14</v>
      </c>
      <c r="B24" s="47" t="s">
        <v>36</v>
      </c>
      <c r="C24" s="41">
        <v>210103</v>
      </c>
      <c r="D24" s="55">
        <v>10</v>
      </c>
      <c r="E24" s="55">
        <v>10.1</v>
      </c>
      <c r="F24" s="52">
        <f t="shared" si="0"/>
        <v>101</v>
      </c>
      <c r="G24" s="56"/>
      <c r="H24" s="54">
        <f t="shared" si="2"/>
        <v>0.03213807279750787</v>
      </c>
    </row>
    <row r="25" spans="1:8" ht="12.75">
      <c r="A25" s="28">
        <v>15</v>
      </c>
      <c r="B25" s="47" t="s">
        <v>52</v>
      </c>
      <c r="C25" s="41">
        <v>210500</v>
      </c>
      <c r="D25" s="55">
        <v>380</v>
      </c>
      <c r="E25" s="55">
        <v>421.4</v>
      </c>
      <c r="F25" s="52">
        <f t="shared" si="0"/>
        <v>110.89473684210527</v>
      </c>
      <c r="G25" s="56"/>
      <c r="H25" s="54">
        <f t="shared" si="2"/>
        <v>1.3408894927593875</v>
      </c>
    </row>
    <row r="26" spans="1:8" ht="12.75">
      <c r="A26" s="28">
        <v>16</v>
      </c>
      <c r="B26" s="47" t="s">
        <v>37</v>
      </c>
      <c r="C26" s="41">
        <v>210811</v>
      </c>
      <c r="D26" s="55">
        <v>10</v>
      </c>
      <c r="E26" s="55">
        <v>10.9</v>
      </c>
      <c r="F26" s="52">
        <f t="shared" si="0"/>
        <v>109.00000000000001</v>
      </c>
      <c r="G26" s="56"/>
      <c r="H26" s="54">
        <f t="shared" si="2"/>
        <v>0.03468366272206294</v>
      </c>
    </row>
    <row r="27" spans="1:8" ht="25.5">
      <c r="A27" s="29">
        <v>17</v>
      </c>
      <c r="B27" s="47" t="s">
        <v>38</v>
      </c>
      <c r="C27" s="41">
        <v>220103</v>
      </c>
      <c r="D27" s="55">
        <v>18</v>
      </c>
      <c r="E27" s="55">
        <v>24</v>
      </c>
      <c r="F27" s="52">
        <f t="shared" si="0"/>
        <v>133.33333333333331</v>
      </c>
      <c r="G27" s="56"/>
      <c r="H27" s="54">
        <f t="shared" si="2"/>
        <v>0.07636769773665236</v>
      </c>
    </row>
    <row r="28" spans="1:8" ht="38.25" customHeight="1">
      <c r="A28" s="29">
        <v>18</v>
      </c>
      <c r="B28" s="47" t="s">
        <v>39</v>
      </c>
      <c r="C28" s="41">
        <v>220804</v>
      </c>
      <c r="D28" s="55">
        <v>208</v>
      </c>
      <c r="E28" s="55">
        <v>222.2</v>
      </c>
      <c r="F28" s="52">
        <f t="shared" si="0"/>
        <v>106.82692307692308</v>
      </c>
      <c r="G28" s="56"/>
      <c r="H28" s="54">
        <f t="shared" si="2"/>
        <v>0.707037601545173</v>
      </c>
    </row>
    <row r="29" spans="1:8" ht="12" customHeight="1">
      <c r="A29" s="28">
        <v>19</v>
      </c>
      <c r="B29" s="47" t="s">
        <v>40</v>
      </c>
      <c r="C29" s="41">
        <v>220900</v>
      </c>
      <c r="D29" s="55">
        <v>9</v>
      </c>
      <c r="E29" s="55">
        <v>23.6</v>
      </c>
      <c r="F29" s="52">
        <f t="shared" si="0"/>
        <v>262.22222222222223</v>
      </c>
      <c r="G29" s="56"/>
      <c r="H29" s="54">
        <f t="shared" si="2"/>
        <v>0.07509490277437482</v>
      </c>
    </row>
    <row r="30" spans="1:8" ht="12.75" hidden="1">
      <c r="A30" s="28">
        <f>A29+1</f>
        <v>20</v>
      </c>
      <c r="B30" s="17"/>
      <c r="C30" s="41"/>
      <c r="D30" s="55"/>
      <c r="E30" s="55"/>
      <c r="F30" s="52" t="e">
        <f t="shared" si="0"/>
        <v>#DIV/0!</v>
      </c>
      <c r="G30" s="56"/>
      <c r="H30" s="54"/>
    </row>
    <row r="31" spans="1:8" ht="11.25" customHeight="1" hidden="1">
      <c r="A31" s="28">
        <f>A30+1</f>
        <v>21</v>
      </c>
      <c r="B31" s="17"/>
      <c r="C31" s="41"/>
      <c r="D31" s="55"/>
      <c r="E31" s="55"/>
      <c r="F31" s="52" t="e">
        <f t="shared" si="0"/>
        <v>#DIV/0!</v>
      </c>
      <c r="G31" s="56"/>
      <c r="H31" s="54"/>
    </row>
    <row r="32" spans="1:8" ht="26.25" customHeight="1" hidden="1">
      <c r="A32" s="29">
        <v>19</v>
      </c>
      <c r="B32" s="21"/>
      <c r="C32" s="41"/>
      <c r="D32" s="55"/>
      <c r="E32" s="55"/>
      <c r="F32" s="52" t="e">
        <f t="shared" si="0"/>
        <v>#DIV/0!</v>
      </c>
      <c r="G32" s="56"/>
      <c r="H32" s="54"/>
    </row>
    <row r="33" spans="1:8" ht="13.5" thickBot="1">
      <c r="A33" s="30">
        <v>20</v>
      </c>
      <c r="B33" s="18" t="s">
        <v>6</v>
      </c>
      <c r="C33" s="42">
        <v>240600</v>
      </c>
      <c r="D33" s="57"/>
      <c r="E33" s="57">
        <v>10.2</v>
      </c>
      <c r="F33" s="52"/>
      <c r="G33" s="61"/>
      <c r="H33" s="62">
        <f t="shared" si="2"/>
        <v>0.03245627153807725</v>
      </c>
    </row>
    <row r="34" spans="1:8" ht="15" thickBot="1">
      <c r="A34" s="48"/>
      <c r="B34" s="22" t="s">
        <v>18</v>
      </c>
      <c r="C34" s="43">
        <v>900101</v>
      </c>
      <c r="D34" s="63">
        <f>SUM(D11:D33)</f>
        <v>33185.1</v>
      </c>
      <c r="E34" s="63">
        <f>SUM(E11:E33)</f>
        <v>31426.9</v>
      </c>
      <c r="F34" s="64">
        <f>E34/D34*100</f>
        <v>94.70183907838157</v>
      </c>
      <c r="G34" s="65"/>
      <c r="H34" s="64">
        <f t="shared" si="2"/>
        <v>100</v>
      </c>
    </row>
    <row r="35" spans="1:8" ht="12.75">
      <c r="A35" s="49">
        <v>22</v>
      </c>
      <c r="B35" s="23" t="s">
        <v>3</v>
      </c>
      <c r="C35" s="40">
        <v>410200</v>
      </c>
      <c r="D35" s="52">
        <v>29499.3</v>
      </c>
      <c r="E35" s="52">
        <v>29499.3</v>
      </c>
      <c r="F35" s="52">
        <f>E35/D35*100</f>
        <v>100</v>
      </c>
      <c r="G35" s="53"/>
      <c r="H35" s="66"/>
    </row>
    <row r="36" spans="1:8" ht="13.5" thickBot="1">
      <c r="A36" s="50">
        <v>23</v>
      </c>
      <c r="B36" s="18" t="s">
        <v>7</v>
      </c>
      <c r="C36" s="42">
        <v>410300</v>
      </c>
      <c r="D36" s="57">
        <v>30748.3</v>
      </c>
      <c r="E36" s="57">
        <v>29959.5</v>
      </c>
      <c r="F36" s="67">
        <f>E36/D36*100</f>
        <v>97.43465492401207</v>
      </c>
      <c r="G36" s="61"/>
      <c r="H36" s="68"/>
    </row>
    <row r="37" spans="1:8" ht="15.75" customHeight="1" thickBot="1">
      <c r="A37" s="83" t="s">
        <v>16</v>
      </c>
      <c r="B37" s="84"/>
      <c r="C37" s="35">
        <v>900101</v>
      </c>
      <c r="D37" s="69">
        <f>D34+D35+D36</f>
        <v>93432.7</v>
      </c>
      <c r="E37" s="70">
        <f>E34+E35+E36</f>
        <v>90885.7</v>
      </c>
      <c r="F37" s="71">
        <f>E37/D37*100</f>
        <v>97.27397367302882</v>
      </c>
      <c r="G37" s="72"/>
      <c r="H37" s="71"/>
    </row>
    <row r="38" spans="1:8" ht="13.5" customHeight="1" thickBot="1">
      <c r="A38" s="87" t="s">
        <v>1</v>
      </c>
      <c r="B38" s="88"/>
      <c r="C38" s="88"/>
      <c r="D38" s="88"/>
      <c r="E38" s="88"/>
      <c r="F38" s="88"/>
      <c r="G38" s="88"/>
      <c r="H38" s="89"/>
    </row>
    <row r="39" spans="1:10" ht="15" customHeight="1">
      <c r="A39" s="31">
        <v>1</v>
      </c>
      <c r="B39" s="47" t="s">
        <v>41</v>
      </c>
      <c r="C39" s="32">
        <v>120300</v>
      </c>
      <c r="D39" s="52">
        <v>312.7</v>
      </c>
      <c r="E39" s="52">
        <v>672.2</v>
      </c>
      <c r="F39" s="52">
        <f aca="true" t="shared" si="3" ref="F39:F49">E39/D39*100</f>
        <v>214.96642149024626</v>
      </c>
      <c r="G39" s="52"/>
      <c r="H39" s="73">
        <f aca="true" t="shared" si="4" ref="H39:H51">E39/E$55*100</f>
        <v>3.6774440614913293</v>
      </c>
      <c r="J39" s="16"/>
    </row>
    <row r="40" spans="1:10" ht="14.25" customHeight="1" hidden="1">
      <c r="A40" s="28">
        <f>A39+1</f>
        <v>2</v>
      </c>
      <c r="B40" s="17" t="s">
        <v>13</v>
      </c>
      <c r="C40" s="33">
        <v>120202</v>
      </c>
      <c r="D40" s="55"/>
      <c r="E40" s="55"/>
      <c r="F40" s="52" t="e">
        <f t="shared" si="3"/>
        <v>#DIV/0!</v>
      </c>
      <c r="G40" s="55"/>
      <c r="H40" s="73">
        <f t="shared" si="4"/>
        <v>0</v>
      </c>
      <c r="J40" s="16"/>
    </row>
    <row r="41" spans="1:10" ht="43.5" customHeight="1">
      <c r="A41" s="28">
        <v>2</v>
      </c>
      <c r="B41" s="47" t="s">
        <v>42</v>
      </c>
      <c r="C41" s="33">
        <v>180415</v>
      </c>
      <c r="D41" s="55">
        <v>31.6</v>
      </c>
      <c r="E41" s="55">
        <v>62.1</v>
      </c>
      <c r="F41" s="52">
        <f t="shared" si="3"/>
        <v>196.51898734177215</v>
      </c>
      <c r="G41" s="55"/>
      <c r="H41" s="73">
        <f t="shared" si="4"/>
        <v>0.3397341211225997</v>
      </c>
      <c r="J41" s="16"/>
    </row>
    <row r="42" spans="1:10" ht="14.25" customHeight="1">
      <c r="A42" s="28">
        <v>3</v>
      </c>
      <c r="B42" s="47" t="s">
        <v>43</v>
      </c>
      <c r="C42" s="33">
        <v>180500</v>
      </c>
      <c r="D42" s="55">
        <v>4663.8</v>
      </c>
      <c r="E42" s="55">
        <v>5016.7</v>
      </c>
      <c r="F42" s="52">
        <f t="shared" si="3"/>
        <v>107.5667910287748</v>
      </c>
      <c r="G42" s="55"/>
      <c r="H42" s="73">
        <f t="shared" si="4"/>
        <v>27.445155643087695</v>
      </c>
      <c r="J42" s="16"/>
    </row>
    <row r="43" spans="1:8" ht="12.75">
      <c r="A43" s="28">
        <v>4</v>
      </c>
      <c r="B43" s="47" t="s">
        <v>44</v>
      </c>
      <c r="C43" s="33">
        <v>190100</v>
      </c>
      <c r="D43" s="55">
        <v>74.9</v>
      </c>
      <c r="E43" s="55">
        <v>81.8</v>
      </c>
      <c r="F43" s="52">
        <f t="shared" si="3"/>
        <v>109.21228304405872</v>
      </c>
      <c r="G43" s="55"/>
      <c r="H43" s="73">
        <f t="shared" si="4"/>
        <v>0.4475080693692215</v>
      </c>
    </row>
    <row r="44" spans="1:8" ht="25.5">
      <c r="A44" s="28">
        <v>5</v>
      </c>
      <c r="B44" s="47" t="s">
        <v>45</v>
      </c>
      <c r="C44" s="33">
        <v>211100</v>
      </c>
      <c r="D44" s="55">
        <v>5</v>
      </c>
      <c r="E44" s="55">
        <v>5.8</v>
      </c>
      <c r="F44" s="52">
        <f t="shared" si="3"/>
        <v>115.99999999999999</v>
      </c>
      <c r="G44" s="55"/>
      <c r="H44" s="73">
        <f t="shared" si="4"/>
        <v>0.03173040100661961</v>
      </c>
    </row>
    <row r="45" spans="1:8" ht="38.25">
      <c r="A45" s="28">
        <v>6</v>
      </c>
      <c r="B45" s="47" t="s">
        <v>46</v>
      </c>
      <c r="C45" s="33">
        <v>240621</v>
      </c>
      <c r="D45" s="55">
        <v>2.2</v>
      </c>
      <c r="E45" s="55">
        <v>10.8</v>
      </c>
      <c r="F45" s="52">
        <f t="shared" si="3"/>
        <v>490.90909090909093</v>
      </c>
      <c r="G45" s="55"/>
      <c r="H45" s="73">
        <f t="shared" si="4"/>
        <v>0.05908419497784343</v>
      </c>
    </row>
    <row r="46" spans="1:8" ht="27.75" customHeight="1" thickBot="1">
      <c r="A46" s="28">
        <v>7</v>
      </c>
      <c r="B46" s="47" t="s">
        <v>47</v>
      </c>
      <c r="C46" s="33">
        <v>241700</v>
      </c>
      <c r="D46" s="55">
        <v>974.3</v>
      </c>
      <c r="E46" s="55">
        <v>1016.1</v>
      </c>
      <c r="F46" s="55">
        <f t="shared" si="3"/>
        <v>104.29025967361183</v>
      </c>
      <c r="G46" s="74"/>
      <c r="H46" s="73">
        <f t="shared" si="4"/>
        <v>5.558838010832103</v>
      </c>
    </row>
    <row r="47" spans="1:8" ht="12.75">
      <c r="A47" s="28">
        <v>8</v>
      </c>
      <c r="B47" s="47" t="s">
        <v>53</v>
      </c>
      <c r="C47" s="33">
        <v>250000</v>
      </c>
      <c r="D47" s="55">
        <v>3158.2</v>
      </c>
      <c r="E47" s="55">
        <v>4783.9</v>
      </c>
      <c r="F47" s="52">
        <f t="shared" si="3"/>
        <v>151.47552403267684</v>
      </c>
      <c r="G47" s="55"/>
      <c r="H47" s="73">
        <f t="shared" si="4"/>
        <v>26.17156299578751</v>
      </c>
    </row>
    <row r="48" spans="1:8" ht="27.75" customHeight="1">
      <c r="A48" s="28">
        <v>9</v>
      </c>
      <c r="B48" s="47" t="s">
        <v>48</v>
      </c>
      <c r="C48" s="33">
        <v>310300</v>
      </c>
      <c r="D48" s="55">
        <v>421.4</v>
      </c>
      <c r="E48" s="55">
        <v>427.4</v>
      </c>
      <c r="F48" s="52">
        <f t="shared" si="3"/>
        <v>101.42382534409113</v>
      </c>
      <c r="G48" s="55"/>
      <c r="H48" s="73">
        <f t="shared" si="4"/>
        <v>2.338202308660211</v>
      </c>
    </row>
    <row r="49" spans="1:8" ht="13.5" customHeight="1" thickBot="1">
      <c r="A49" s="28">
        <v>10</v>
      </c>
      <c r="B49" s="47" t="s">
        <v>49</v>
      </c>
      <c r="C49" s="33">
        <v>330101</v>
      </c>
      <c r="D49" s="55">
        <v>2372.5</v>
      </c>
      <c r="E49" s="55">
        <v>2612.5</v>
      </c>
      <c r="F49" s="55">
        <f t="shared" si="3"/>
        <v>110.1159114857745</v>
      </c>
      <c r="G49" s="74"/>
      <c r="H49" s="73">
        <f t="shared" si="4"/>
        <v>14.29235734996444</v>
      </c>
    </row>
    <row r="50" spans="1:8" ht="13.5" customHeight="1" thickBot="1">
      <c r="A50" s="28">
        <v>11</v>
      </c>
      <c r="B50" s="51" t="s">
        <v>55</v>
      </c>
      <c r="C50" s="33">
        <v>501100</v>
      </c>
      <c r="D50" s="55">
        <v>0</v>
      </c>
      <c r="E50" s="55">
        <v>68</v>
      </c>
      <c r="F50" s="55"/>
      <c r="G50" s="74"/>
      <c r="H50" s="73">
        <f t="shared" si="4"/>
        <v>0.3720115980086438</v>
      </c>
    </row>
    <row r="51" spans="1:8" ht="19.5" customHeight="1" thickBot="1">
      <c r="A51" s="28">
        <v>12</v>
      </c>
      <c r="B51" s="51" t="s">
        <v>54</v>
      </c>
      <c r="C51" s="44">
        <v>410300</v>
      </c>
      <c r="D51" s="74">
        <v>3521.7</v>
      </c>
      <c r="E51" s="74">
        <v>3521.7</v>
      </c>
      <c r="F51" s="52">
        <f>E51/D51*100</f>
        <v>100</v>
      </c>
      <c r="G51" s="74"/>
      <c r="H51" s="73">
        <f t="shared" si="4"/>
        <v>19.266371245691776</v>
      </c>
    </row>
    <row r="52" spans="1:8" ht="15" customHeight="1" hidden="1" thickBot="1">
      <c r="A52" s="28"/>
      <c r="B52" s="38"/>
      <c r="C52" s="44"/>
      <c r="D52" s="74"/>
      <c r="E52" s="74"/>
      <c r="F52" s="52"/>
      <c r="G52" s="67"/>
      <c r="H52" s="73"/>
    </row>
    <row r="53" spans="1:9" ht="15" customHeight="1" hidden="1" thickBot="1">
      <c r="A53" s="28"/>
      <c r="B53" s="38"/>
      <c r="C53" s="44"/>
      <c r="D53" s="74"/>
      <c r="E53" s="67"/>
      <c r="F53" s="67"/>
      <c r="G53" s="57"/>
      <c r="H53" s="73"/>
      <c r="I53" s="16"/>
    </row>
    <row r="54" spans="1:8" ht="29.25" customHeight="1" hidden="1" thickBot="1">
      <c r="A54" s="30">
        <v>8</v>
      </c>
      <c r="B54" s="24" t="s">
        <v>15</v>
      </c>
      <c r="C54" s="45">
        <v>430100</v>
      </c>
      <c r="D54" s="67"/>
      <c r="E54" s="75"/>
      <c r="F54" s="76"/>
      <c r="G54" s="77"/>
      <c r="H54" s="78">
        <f>E54/E$55*100</f>
        <v>0</v>
      </c>
    </row>
    <row r="55" spans="1:8" ht="16.5" customHeight="1" thickBot="1">
      <c r="A55" s="25"/>
      <c r="B55" s="26" t="s">
        <v>17</v>
      </c>
      <c r="C55" s="36">
        <v>900101</v>
      </c>
      <c r="D55" s="69">
        <f>SUM(D39:D54)</f>
        <v>15538.3</v>
      </c>
      <c r="E55" s="70">
        <f>SUM(E39:E54)</f>
        <v>18279</v>
      </c>
      <c r="F55" s="79">
        <f>E55/D55*100</f>
        <v>117.63835168583437</v>
      </c>
      <c r="G55" s="80"/>
      <c r="H55" s="81">
        <f>E55/E$55*100</f>
        <v>100</v>
      </c>
    </row>
    <row r="56" spans="1:8" ht="19.5" customHeight="1" thickBot="1">
      <c r="A56" s="85" t="s">
        <v>19</v>
      </c>
      <c r="B56" s="86"/>
      <c r="C56" s="35">
        <v>900100</v>
      </c>
      <c r="D56" s="69">
        <f>D55+D37</f>
        <v>108971</v>
      </c>
      <c r="E56" s="70">
        <f>E55+E37</f>
        <v>109164.7</v>
      </c>
      <c r="F56" s="79">
        <f>E56/D56*100</f>
        <v>100.17775371429096</v>
      </c>
      <c r="G56" s="80"/>
      <c r="H56" s="81"/>
    </row>
    <row r="57" spans="1:8" ht="15">
      <c r="A57" s="34"/>
      <c r="B57" s="34"/>
      <c r="C57" s="34"/>
      <c r="D57" s="34"/>
      <c r="E57" s="34"/>
      <c r="F57" s="34"/>
      <c r="G57" s="34"/>
      <c r="H57" s="34"/>
    </row>
    <row r="58" spans="1:8" ht="37.5" customHeight="1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6" spans="3:6" ht="18">
      <c r="C66" s="12"/>
      <c r="D66" s="12"/>
      <c r="E66" s="12"/>
      <c r="F66" s="12"/>
    </row>
    <row r="69" spans="2:5" ht="12.75">
      <c r="B69" t="s">
        <v>50</v>
      </c>
      <c r="E69" t="s">
        <v>51</v>
      </c>
    </row>
    <row r="70" ht="12.75" hidden="1"/>
    <row r="72" ht="6.75" customHeight="1"/>
    <row r="73" ht="10.5" customHeight="1"/>
    <row r="77" spans="3:6" ht="12.75">
      <c r="C77" s="46"/>
      <c r="E77" s="82"/>
      <c r="F77" s="82"/>
    </row>
  </sheetData>
  <mergeCells count="13">
    <mergeCell ref="F8:F9"/>
    <mergeCell ref="A10:H10"/>
    <mergeCell ref="C6:F6"/>
    <mergeCell ref="E8:E9"/>
    <mergeCell ref="H8:H9"/>
    <mergeCell ref="A8:A9"/>
    <mergeCell ref="B8:B9"/>
    <mergeCell ref="C8:C9"/>
    <mergeCell ref="D8:D9"/>
    <mergeCell ref="E77:F77"/>
    <mergeCell ref="A37:B37"/>
    <mergeCell ref="A56:B56"/>
    <mergeCell ref="A38:H38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1" r:id="rId2"/>
  <rowBreaks count="1" manualBreakCount="1">
    <brk id="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2013-01-25T07:38:03Z</cp:lastPrinted>
  <dcterms:created xsi:type="dcterms:W3CDTF">1998-04-28T08:45:11Z</dcterms:created>
  <dcterms:modified xsi:type="dcterms:W3CDTF">2013-01-25T07:38:18Z</dcterms:modified>
  <cp:category/>
  <cp:version/>
  <cp:contentType/>
  <cp:contentStatus/>
</cp:coreProperties>
</file>