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дод " sheetId="1" r:id="rId1"/>
  </sheets>
  <definedNames>
    <definedName name="_xlnm.Print_Titles" localSheetId="0">'дод '!$7:$9</definedName>
    <definedName name="_xlnm.Print_Area" localSheetId="0">'дод '!$A$1:$K$36</definedName>
  </definedNames>
  <calcPr fullCalcOnLoad="1"/>
</workbook>
</file>

<file path=xl/sharedStrings.xml><?xml version="1.0" encoding="utf-8"?>
<sst xmlns="http://schemas.openxmlformats.org/spreadsheetml/2006/main" count="77" uniqueCount="66">
  <si>
    <t>Код типової відомчої класифікації видатків місцевих бюджетів та класифікації видатків та кредитування місцевих бюджетів</t>
  </si>
  <si>
    <t>Назва головного розпорядника коштів
Найменування коду тимчасової класифікації видатків та кредитування місцевих бюджетів</t>
  </si>
  <si>
    <t>Назва об’єктів відповідно  до проектно- кошторисної документації; тощо</t>
  </si>
  <si>
    <t xml:space="preserve">Загальний обсяг фінансу вання будів ництва </t>
  </si>
  <si>
    <t xml:space="preserve">Відсоток завер шеності  будівниц  тва об'єктів на майбутні роки </t>
  </si>
  <si>
    <t xml:space="preserve"> Всього видатків на завер шення будівниц  тва об’єктів на майбутні роки </t>
  </si>
  <si>
    <t xml:space="preserve">Разом видатків на поточний рік </t>
  </si>
  <si>
    <t>РАЗОМ</t>
  </si>
  <si>
    <t>03</t>
  </si>
  <si>
    <t>Код функціональної класифікації, що відповідає даному коду</t>
  </si>
  <si>
    <t xml:space="preserve">Виконавчий комітет </t>
  </si>
  <si>
    <t>Зміни до капітальних видатків та переліку об’єктів, 
видатки на які у 2016 році будуть проводитися за рахунок коштів бюджету розвитку</t>
  </si>
  <si>
    <t>Секретар ради</t>
  </si>
  <si>
    <t>В.Ерфан</t>
  </si>
  <si>
    <t>10</t>
  </si>
  <si>
    <t>Управління освіти, релігії та у справах національностей</t>
  </si>
  <si>
    <t>250380</t>
  </si>
  <si>
    <t>0180</t>
  </si>
  <si>
    <t>Інші субвенції</t>
  </si>
  <si>
    <t>170703</t>
  </si>
  <si>
    <t>0456</t>
  </si>
  <si>
    <t>Капітальний ремонт дороги по вул.І.Франка в м.Хуст, Закарпатська область</t>
  </si>
  <si>
    <t>150101</t>
  </si>
  <si>
    <t>0490</t>
  </si>
  <si>
    <t>Капітальні вкладення</t>
  </si>
  <si>
    <t>150110</t>
  </si>
  <si>
    <t>0921</t>
  </si>
  <si>
    <t>Проведення невідкладних відновлювальних робіт, будівництво та реконструкція загальноосвітніх навчальних закладів</t>
  </si>
  <si>
    <t>за рахунок перперозподуілу асигнувань</t>
  </si>
  <si>
    <t>в тому числі</t>
  </si>
  <si>
    <t>грн</t>
  </si>
  <si>
    <t xml:space="preserve">за рахунок коштів, що переда ються із загального фонду </t>
  </si>
  <si>
    <t>Cпівфінансування проекту "Придбання апарату рентгенографічного, цифрового на три робочі місця та автомобіля санітарного"</t>
  </si>
  <si>
    <t>Співфінансування по об'єкту "Поточний ремонт автомобільної дороги місцевого значення С-071313 (Мукачево-Ів.Франківськ -Рогатин0Львів-Кіреші ("Долина Нарцисів"), що реалізується за рахунок коштів державного фонду регіонального розвитку у 2016 році</t>
  </si>
  <si>
    <t>Видатки на проведення робіт, повязаних із будівництвом, реконструкцією, ремонтом та утриманням автомобільних доріг</t>
  </si>
  <si>
    <t>070201</t>
  </si>
  <si>
    <t>Загальноосвітні школи ( в т.ч. школа-дитячий садок, інтернат при школі), спеціалізовані школи, ліцеї, гімназії, колегіуми)</t>
  </si>
  <si>
    <t>Капітальний ремонт та благоустрій території МЦНТТУМ</t>
  </si>
  <si>
    <t>150112</t>
  </si>
  <si>
    <t>0960</t>
  </si>
  <si>
    <t>Проведення невідкладних відновлювальних робіт, будівництво та реконструкція позашкільних навчальних закладів</t>
  </si>
  <si>
    <t>76</t>
  </si>
  <si>
    <t>Фінансове управління</t>
  </si>
  <si>
    <t>Реконструкція міського парку культури та відпочинку  у м.Хуст (коригування)</t>
  </si>
  <si>
    <t>Капітальні видатки</t>
  </si>
  <si>
    <t>Будівництво адмінбудинку з господарськими приміщеннями, туалету та поливочної системи на території міськорго парку в м.Хуст (коригування проекту)</t>
  </si>
  <si>
    <t>за рахунок коштів освітньої субвенції, що передаються із загального фонду</t>
  </si>
  <si>
    <t>0620</t>
  </si>
  <si>
    <t>Комбінати комунальних підприємств,районні виробничі об"єднання та інші підприємства, установи та організації житлово-комунального господарства</t>
  </si>
  <si>
    <t>Співфінансування по об'єкту "Поточний ремонт автомобільної дороги місцевого значення С-071313 (Мукачево-Ів.Франківськ -Рогатин-Львів-Кіреші ("Долина Нарцисів"), що реалізується за рахунок коштів державного фонду регіонального розвитку у 2016 році</t>
  </si>
  <si>
    <t>Додаток  №7</t>
  </si>
  <si>
    <t>180409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</si>
  <si>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 </t>
  </si>
  <si>
    <t>КП Реклама-Хуст придбання прибиральної техніки</t>
  </si>
  <si>
    <t>Придбання у власність територіальної громади міста прибиральної техніки</t>
  </si>
  <si>
    <t>Капітальний ремонт системи опалення та заміна вікон дошкільного навчального закладу №4 "Пролісок" в м.Хуст по вул.Пирогова,12. Коригування</t>
  </si>
  <si>
    <t>Капітальний ремонт, заміна вікон в Хустській спеціалізованій школі I-III ст. №3</t>
  </si>
  <si>
    <t>Капітальний ремонт, шатрової покрівлі у ЗОШ I-III ступенів №5 в м.Хуст</t>
  </si>
  <si>
    <t>Капітальний ремонт чпстини приміщень ЗОШ  I-III ст. №1 ім. А.Волошина в м.Хуст</t>
  </si>
  <si>
    <t>Капітальний ремонт дорожньогопокриття вул.Німецька в м.Хуст,Закарпатської області</t>
  </si>
  <si>
    <t xml:space="preserve">Регулювання русла р.Хустець від з/д моста до вул.І.Франка в м.Хуст </t>
  </si>
  <si>
    <t xml:space="preserve">Капітальний ремонт дорожнього покриття вул.Кирила і Мефодія в м.Хуст, Закарпатська область </t>
  </si>
  <si>
    <t>Капітальний ремонт дорожнього  покриття вул.Грушевського в м.Хуст, Закарпатської області</t>
  </si>
  <si>
    <t>Реконструкція дорожнього покриття вул.Пирогова від №1 до №19 в м.Хуст. (Коригування)</t>
  </si>
  <si>
    <t xml:space="preserve"> до рішення  IV сесії Хустської міської ради</t>
  </si>
  <si>
    <t xml:space="preserve">VII скликання 26.04. 2016 р.  №199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</si>
</sst>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#,##0.0000"/>
    <numFmt numFmtId="180" formatCode="#,##0.00000"/>
  </numFmts>
  <fonts count="54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6"/>
      <color indexed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>
      <alignment vertical="top"/>
      <protection/>
    </xf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 horizontal="right"/>
    </xf>
    <xf numFmtId="3" fontId="17" fillId="0" borderId="0" xfId="0" applyNumberFormat="1" applyFont="1" applyFill="1" applyAlignment="1">
      <alignment horizontal="right"/>
    </xf>
    <xf numFmtId="0" fontId="17" fillId="0" borderId="0" xfId="0" applyFont="1" applyAlignment="1">
      <alignment/>
    </xf>
    <xf numFmtId="1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right"/>
    </xf>
    <xf numFmtId="1" fontId="7" fillId="0" borderId="0" xfId="0" applyNumberFormat="1" applyFont="1" applyFill="1" applyAlignment="1">
      <alignment horizontal="right"/>
    </xf>
    <xf numFmtId="1" fontId="7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17" fillId="0" borderId="0" xfId="0" applyNumberFormat="1" applyFont="1" applyFill="1" applyAlignment="1">
      <alignment horizontal="center"/>
    </xf>
    <xf numFmtId="49" fontId="7" fillId="0" borderId="10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vertical="center"/>
    </xf>
    <xf numFmtId="0" fontId="16" fillId="0" borderId="11" xfId="0" applyFont="1" applyFill="1" applyBorder="1" applyAlignment="1">
      <alignment vertical="center" wrapText="1"/>
    </xf>
    <xf numFmtId="3" fontId="17" fillId="0" borderId="0" xfId="0" applyNumberFormat="1" applyFont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 wrapText="1"/>
    </xf>
    <xf numFmtId="0" fontId="6" fillId="0" borderId="12" xfId="54" applyFont="1" applyFill="1" applyBorder="1" applyAlignment="1">
      <alignment horizontal="left" vertical="center" wrapText="1"/>
      <protection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54" applyFont="1" applyFill="1" applyBorder="1" applyAlignment="1">
      <alignment horizontal="left" vertical="center" wrapText="1"/>
      <protection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54" applyFont="1" applyFill="1" applyBorder="1" applyAlignment="1">
      <alignment horizontal="left" vertical="center" wrapText="1"/>
      <protection/>
    </xf>
    <xf numFmtId="3" fontId="6" fillId="0" borderId="13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3" xfId="54" applyFont="1" applyFill="1" applyBorder="1" applyAlignment="1">
      <alignment horizontal="left" vertical="center" wrapText="1"/>
      <protection/>
    </xf>
    <xf numFmtId="3" fontId="7" fillId="0" borderId="13" xfId="0" applyNumberFormat="1" applyFont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 wrapText="1" shrinkToFit="1"/>
    </xf>
    <xf numFmtId="49" fontId="6" fillId="0" borderId="13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 shrinkToFit="1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 wrapText="1"/>
    </xf>
    <xf numFmtId="4" fontId="10" fillId="0" borderId="16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view="pageBreakPreview" zoomScale="75" zoomScaleSheetLayoutView="75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G4" sqref="G4"/>
    </sheetView>
  </sheetViews>
  <sheetFormatPr defaultColWidth="9.140625" defaultRowHeight="12.75"/>
  <cols>
    <col min="1" max="1" width="8.421875" style="10" customWidth="1"/>
    <col min="2" max="2" width="7.28125" style="26" customWidth="1"/>
    <col min="3" max="3" width="41.00390625" style="10" customWidth="1"/>
    <col min="4" max="4" width="43.8515625" style="10" customWidth="1"/>
    <col min="5" max="5" width="11.28125" style="10" customWidth="1"/>
    <col min="6" max="6" width="8.57421875" style="10" customWidth="1"/>
    <col min="7" max="7" width="8.140625" style="10" customWidth="1"/>
    <col min="8" max="8" width="11.8515625" style="10" customWidth="1"/>
    <col min="9" max="10" width="12.140625" style="10" customWidth="1"/>
    <col min="11" max="11" width="10.421875" style="10" customWidth="1"/>
    <col min="12" max="12" width="40.00390625" style="10" customWidth="1"/>
    <col min="13" max="13" width="11.421875" style="10" bestFit="1" customWidth="1"/>
    <col min="14" max="16384" width="9.140625" style="10" customWidth="1"/>
  </cols>
  <sheetData>
    <row r="1" spans="7:11" ht="22.5" customHeight="1">
      <c r="G1" s="131" t="s">
        <v>50</v>
      </c>
      <c r="H1" s="131"/>
      <c r="I1" s="131"/>
      <c r="J1" s="131"/>
      <c r="K1" s="131"/>
    </row>
    <row r="2" spans="7:11" ht="19.5" customHeight="1">
      <c r="G2" s="120" t="s">
        <v>64</v>
      </c>
      <c r="H2" s="120"/>
      <c r="I2" s="120"/>
      <c r="J2" s="120"/>
      <c r="K2" s="120"/>
    </row>
    <row r="3" spans="7:11" ht="19.5" customHeight="1">
      <c r="G3" s="120" t="s">
        <v>65</v>
      </c>
      <c r="H3" s="120"/>
      <c r="I3" s="120"/>
      <c r="J3" s="120"/>
      <c r="K3" s="120"/>
    </row>
    <row r="4" spans="5:11" ht="18.75" customHeight="1">
      <c r="E4" s="3"/>
      <c r="F4" s="3"/>
      <c r="G4" s="3"/>
      <c r="H4" s="3"/>
      <c r="I4" s="3"/>
      <c r="J4" s="3"/>
      <c r="K4" s="3"/>
    </row>
    <row r="5" spans="1:11" ht="52.5" customHeight="1">
      <c r="A5" s="123" t="s">
        <v>11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3:11" ht="27.75" customHeight="1" thickBot="1">
      <c r="C6" s="1"/>
      <c r="D6" s="1"/>
      <c r="E6" s="1"/>
      <c r="F6" s="2"/>
      <c r="I6" s="6"/>
      <c r="J6" s="6"/>
      <c r="K6" s="24" t="s">
        <v>30</v>
      </c>
    </row>
    <row r="7" spans="1:11" ht="31.5" customHeight="1">
      <c r="A7" s="128" t="s">
        <v>0</v>
      </c>
      <c r="B7" s="104" t="s">
        <v>9</v>
      </c>
      <c r="C7" s="126" t="s">
        <v>1</v>
      </c>
      <c r="D7" s="121" t="s">
        <v>2</v>
      </c>
      <c r="E7" s="124" t="s">
        <v>3</v>
      </c>
      <c r="F7" s="124" t="s">
        <v>4</v>
      </c>
      <c r="G7" s="124" t="s">
        <v>5</v>
      </c>
      <c r="H7" s="121" t="s">
        <v>6</v>
      </c>
      <c r="I7" s="101" t="s">
        <v>29</v>
      </c>
      <c r="J7" s="101"/>
      <c r="K7" s="102"/>
    </row>
    <row r="8" spans="1:11" ht="120.75" customHeight="1" thickBot="1">
      <c r="A8" s="129"/>
      <c r="B8" s="105"/>
      <c r="C8" s="127"/>
      <c r="D8" s="122"/>
      <c r="E8" s="125"/>
      <c r="F8" s="125"/>
      <c r="G8" s="125"/>
      <c r="H8" s="122"/>
      <c r="I8" s="61" t="s">
        <v>28</v>
      </c>
      <c r="J8" s="61" t="s">
        <v>31</v>
      </c>
      <c r="K8" s="62" t="s">
        <v>46</v>
      </c>
    </row>
    <row r="9" spans="1:11" ht="30.75" customHeight="1" thickBot="1">
      <c r="A9" s="63">
        <v>1</v>
      </c>
      <c r="B9" s="64">
        <v>2</v>
      </c>
      <c r="C9" s="65">
        <v>3</v>
      </c>
      <c r="D9" s="66">
        <v>4</v>
      </c>
      <c r="E9" s="65">
        <v>5</v>
      </c>
      <c r="F9" s="65">
        <v>6</v>
      </c>
      <c r="G9" s="65">
        <v>7</v>
      </c>
      <c r="H9" s="66">
        <v>8</v>
      </c>
      <c r="I9" s="66">
        <v>9</v>
      </c>
      <c r="J9" s="67">
        <v>10</v>
      </c>
      <c r="K9" s="68">
        <v>11</v>
      </c>
    </row>
    <row r="10" spans="1:13" s="12" customFormat="1" ht="38.25" customHeight="1" thickBot="1">
      <c r="A10" s="50" t="s">
        <v>8</v>
      </c>
      <c r="B10" s="103" t="s">
        <v>10</v>
      </c>
      <c r="C10" s="103"/>
      <c r="D10" s="103"/>
      <c r="E10" s="51"/>
      <c r="F10" s="52"/>
      <c r="G10" s="52"/>
      <c r="H10" s="53">
        <f>H11+H12+H13+H14+H15+H16+H17+H18+H19+H20+H21+H22+H23</f>
        <v>-589150</v>
      </c>
      <c r="I10" s="53">
        <f>I11+I12+I13+I14+I15+I16+I17+I18+I19+I20+I21+I22+I23</f>
        <v>0</v>
      </c>
      <c r="J10" s="53">
        <f>J11+J12+J13+J14+J15+J16+J17+J18+J19+J20+J21+J22+J23</f>
        <v>-589150</v>
      </c>
      <c r="K10" s="54">
        <f>K11+K12+K13+K14+K15+K16+K17+K18+K19+K20+K21+K22+K23</f>
        <v>0</v>
      </c>
      <c r="M10" s="33"/>
    </row>
    <row r="11" spans="1:13" s="12" customFormat="1" ht="85.5" customHeight="1">
      <c r="A11" s="69">
        <v>100302</v>
      </c>
      <c r="B11" s="70" t="s">
        <v>47</v>
      </c>
      <c r="C11" s="71" t="s">
        <v>48</v>
      </c>
      <c r="D11" s="72" t="s">
        <v>44</v>
      </c>
      <c r="E11" s="48"/>
      <c r="F11" s="45"/>
      <c r="G11" s="45"/>
      <c r="H11" s="49">
        <v>38500</v>
      </c>
      <c r="I11" s="49"/>
      <c r="J11" s="49">
        <v>38500</v>
      </c>
      <c r="K11" s="49"/>
      <c r="L11" s="12">
        <v>150101</v>
      </c>
      <c r="M11" s="33"/>
    </row>
    <row r="12" spans="1:13" s="12" customFormat="1" ht="74.25" customHeight="1">
      <c r="A12" s="119" t="s">
        <v>22</v>
      </c>
      <c r="B12" s="119" t="s">
        <v>23</v>
      </c>
      <c r="C12" s="130" t="s">
        <v>24</v>
      </c>
      <c r="D12" s="34" t="s">
        <v>45</v>
      </c>
      <c r="E12" s="91"/>
      <c r="F12" s="92"/>
      <c r="G12" s="92"/>
      <c r="H12" s="36">
        <v>40000</v>
      </c>
      <c r="I12" s="36"/>
      <c r="J12" s="36">
        <v>40000</v>
      </c>
      <c r="K12" s="35"/>
      <c r="L12" s="85">
        <f>J12+J13+J14+J15</f>
        <v>703300</v>
      </c>
      <c r="M12" s="40"/>
    </row>
    <row r="13" spans="1:11" s="12" customFormat="1" ht="42" customHeight="1">
      <c r="A13" s="119"/>
      <c r="B13" s="119"/>
      <c r="C13" s="130"/>
      <c r="D13" s="34" t="s">
        <v>43</v>
      </c>
      <c r="E13" s="91"/>
      <c r="F13" s="92"/>
      <c r="G13" s="92"/>
      <c r="H13" s="36">
        <f>I13+J13+K13</f>
        <v>215300</v>
      </c>
      <c r="I13" s="35"/>
      <c r="J13" s="36">
        <v>215300</v>
      </c>
      <c r="K13" s="35"/>
    </row>
    <row r="14" spans="1:12" s="12" customFormat="1" ht="42" customHeight="1">
      <c r="A14" s="119"/>
      <c r="B14" s="119"/>
      <c r="C14" s="130"/>
      <c r="D14" s="34" t="s">
        <v>60</v>
      </c>
      <c r="E14" s="91"/>
      <c r="F14" s="92"/>
      <c r="G14" s="92"/>
      <c r="H14" s="36">
        <f>I14+J14+K14</f>
        <v>250000</v>
      </c>
      <c r="I14" s="35"/>
      <c r="J14" s="36">
        <v>250000</v>
      </c>
      <c r="K14" s="35"/>
      <c r="L14" s="97"/>
    </row>
    <row r="15" spans="1:11" s="12" customFormat="1" ht="50.25" customHeight="1">
      <c r="A15" s="119"/>
      <c r="B15" s="119"/>
      <c r="C15" s="130"/>
      <c r="D15" s="34" t="s">
        <v>54</v>
      </c>
      <c r="E15" s="91"/>
      <c r="F15" s="92"/>
      <c r="G15" s="92"/>
      <c r="H15" s="36">
        <f>I15+J15+K15</f>
        <v>198000</v>
      </c>
      <c r="I15" s="35"/>
      <c r="J15" s="36">
        <v>198000</v>
      </c>
      <c r="K15" s="35"/>
    </row>
    <row r="16" spans="1:14" s="12" customFormat="1" ht="54" customHeight="1">
      <c r="A16" s="110" t="s">
        <v>19</v>
      </c>
      <c r="B16" s="106" t="s">
        <v>20</v>
      </c>
      <c r="C16" s="108" t="s">
        <v>34</v>
      </c>
      <c r="D16" s="34" t="s">
        <v>63</v>
      </c>
      <c r="E16" s="91"/>
      <c r="F16" s="92"/>
      <c r="G16" s="92"/>
      <c r="H16" s="36">
        <f aca="true" t="shared" si="0" ref="H16:H34">I16+J16+K16</f>
        <v>386100</v>
      </c>
      <c r="I16" s="36"/>
      <c r="J16" s="36">
        <v>386100</v>
      </c>
      <c r="K16" s="35"/>
      <c r="L16" s="38">
        <v>170703</v>
      </c>
      <c r="M16" s="39"/>
      <c r="N16" s="33"/>
    </row>
    <row r="17" spans="1:12" s="11" customFormat="1" ht="51" customHeight="1">
      <c r="A17" s="110"/>
      <c r="B17" s="106"/>
      <c r="C17" s="108"/>
      <c r="D17" s="34" t="s">
        <v>61</v>
      </c>
      <c r="E17" s="41"/>
      <c r="F17" s="90"/>
      <c r="G17" s="90"/>
      <c r="H17" s="36">
        <f t="shared" si="0"/>
        <v>-14000</v>
      </c>
      <c r="I17" s="36">
        <v>-861000</v>
      </c>
      <c r="J17" s="36">
        <v>847000</v>
      </c>
      <c r="K17" s="36"/>
      <c r="L17" s="37">
        <f>J16+J17+J18+J19+J20</f>
        <v>-517950</v>
      </c>
    </row>
    <row r="18" spans="1:11" s="11" customFormat="1" ht="38.25" customHeight="1">
      <c r="A18" s="110"/>
      <c r="B18" s="106"/>
      <c r="C18" s="108"/>
      <c r="D18" s="34" t="s">
        <v>21</v>
      </c>
      <c r="E18" s="41"/>
      <c r="F18" s="90"/>
      <c r="G18" s="90"/>
      <c r="H18" s="36">
        <f t="shared" si="0"/>
        <v>-554500</v>
      </c>
      <c r="I18" s="36">
        <v>861000</v>
      </c>
      <c r="J18" s="36">
        <v>-1415500</v>
      </c>
      <c r="K18" s="36"/>
    </row>
    <row r="19" spans="1:11" s="11" customFormat="1" ht="51" customHeight="1">
      <c r="A19" s="110"/>
      <c r="B19" s="106"/>
      <c r="C19" s="108"/>
      <c r="D19" s="34" t="s">
        <v>59</v>
      </c>
      <c r="E19" s="41"/>
      <c r="F19" s="90"/>
      <c r="G19" s="90"/>
      <c r="H19" s="36">
        <f t="shared" si="0"/>
        <v>-57634</v>
      </c>
      <c r="I19" s="36"/>
      <c r="J19" s="36">
        <v>-57634</v>
      </c>
      <c r="K19" s="36"/>
    </row>
    <row r="20" spans="1:12" s="11" customFormat="1" ht="51.75" customHeight="1">
      <c r="A20" s="110"/>
      <c r="B20" s="106"/>
      <c r="C20" s="108"/>
      <c r="D20" s="34" t="s">
        <v>62</v>
      </c>
      <c r="E20" s="41"/>
      <c r="F20" s="90"/>
      <c r="G20" s="90"/>
      <c r="H20" s="36">
        <f t="shared" si="0"/>
        <v>-277916</v>
      </c>
      <c r="I20" s="36"/>
      <c r="J20" s="36">
        <v>-277916</v>
      </c>
      <c r="K20" s="36"/>
      <c r="L20" s="85"/>
    </row>
    <row r="21" spans="1:12" s="11" customFormat="1" ht="72.75" customHeight="1">
      <c r="A21" s="84" t="s">
        <v>51</v>
      </c>
      <c r="B21" s="83" t="s">
        <v>23</v>
      </c>
      <c r="C21" s="90" t="s">
        <v>52</v>
      </c>
      <c r="D21" s="34" t="s">
        <v>53</v>
      </c>
      <c r="E21" s="41"/>
      <c r="F21" s="90"/>
      <c r="G21" s="90"/>
      <c r="H21" s="36">
        <f t="shared" si="0"/>
        <v>-198000</v>
      </c>
      <c r="I21" s="36"/>
      <c r="J21" s="36">
        <v>-198000</v>
      </c>
      <c r="K21" s="36"/>
      <c r="L21" s="85"/>
    </row>
    <row r="22" spans="1:11" s="11" customFormat="1" ht="57.75" customHeight="1">
      <c r="A22" s="110" t="s">
        <v>16</v>
      </c>
      <c r="B22" s="106" t="s">
        <v>17</v>
      </c>
      <c r="C22" s="108" t="s">
        <v>18</v>
      </c>
      <c r="D22" s="42" t="s">
        <v>32</v>
      </c>
      <c r="E22" s="41"/>
      <c r="F22" s="41"/>
      <c r="G22" s="41"/>
      <c r="H22" s="36">
        <f t="shared" si="0"/>
        <v>-200000</v>
      </c>
      <c r="I22" s="36"/>
      <c r="J22" s="36">
        <v>-200000</v>
      </c>
      <c r="K22" s="36"/>
    </row>
    <row r="23" spans="1:11" s="11" customFormat="1" ht="121.5" customHeight="1" thickBot="1">
      <c r="A23" s="111"/>
      <c r="B23" s="107"/>
      <c r="C23" s="109"/>
      <c r="D23" s="56" t="s">
        <v>49</v>
      </c>
      <c r="E23" s="57"/>
      <c r="F23" s="57"/>
      <c r="G23" s="57"/>
      <c r="H23" s="58">
        <f t="shared" si="0"/>
        <v>-415000</v>
      </c>
      <c r="I23" s="58"/>
      <c r="J23" s="58">
        <v>-415000</v>
      </c>
      <c r="K23" s="58"/>
    </row>
    <row r="24" spans="1:11" s="12" customFormat="1" ht="33" customHeight="1" thickBot="1">
      <c r="A24" s="59" t="s">
        <v>14</v>
      </c>
      <c r="B24" s="118" t="s">
        <v>15</v>
      </c>
      <c r="C24" s="118"/>
      <c r="D24" s="118"/>
      <c r="E24" s="51"/>
      <c r="F24" s="51"/>
      <c r="G24" s="51"/>
      <c r="H24" s="60">
        <f>H25+H26+H27+H28+H29+H30+H31</f>
        <v>93650.04</v>
      </c>
      <c r="I24" s="60">
        <f>I25+I26+I27+I28+I29+I30+I31</f>
        <v>0</v>
      </c>
      <c r="J24" s="60">
        <f>J25+J26+J27+J28+J29+J30+J31</f>
        <v>12650</v>
      </c>
      <c r="K24" s="96">
        <f>K25+K26+K27+K28+K29+K30+K31</f>
        <v>81000.04</v>
      </c>
    </row>
    <row r="25" spans="1:11" s="12" customFormat="1" ht="74.25" customHeight="1">
      <c r="A25" s="86" t="s">
        <v>35</v>
      </c>
      <c r="B25" s="86" t="s">
        <v>26</v>
      </c>
      <c r="C25" s="71" t="s">
        <v>36</v>
      </c>
      <c r="D25" s="82" t="s">
        <v>44</v>
      </c>
      <c r="E25" s="87"/>
      <c r="F25" s="87"/>
      <c r="G25" s="87"/>
      <c r="H25" s="75">
        <f t="shared" si="0"/>
        <v>81000.04</v>
      </c>
      <c r="I25" s="76"/>
      <c r="J25" s="76"/>
      <c r="K25" s="75">
        <v>81000.04</v>
      </c>
    </row>
    <row r="26" spans="1:11" s="12" customFormat="1" ht="74.25" customHeight="1">
      <c r="A26" s="94" t="s">
        <v>22</v>
      </c>
      <c r="B26" s="93" t="s">
        <v>23</v>
      </c>
      <c r="C26" s="95" t="s">
        <v>24</v>
      </c>
      <c r="D26" s="88" t="s">
        <v>55</v>
      </c>
      <c r="E26" s="41"/>
      <c r="F26" s="41"/>
      <c r="G26" s="41"/>
      <c r="H26" s="36">
        <f t="shared" si="0"/>
        <v>1750</v>
      </c>
      <c r="I26" s="36"/>
      <c r="J26" s="36">
        <v>1750</v>
      </c>
      <c r="K26" s="89"/>
    </row>
    <row r="27" spans="1:11" s="12" customFormat="1" ht="49.5" customHeight="1">
      <c r="A27" s="119" t="s">
        <v>25</v>
      </c>
      <c r="B27" s="119" t="s">
        <v>26</v>
      </c>
      <c r="C27" s="108" t="s">
        <v>27</v>
      </c>
      <c r="D27" s="88" t="s">
        <v>56</v>
      </c>
      <c r="E27" s="41"/>
      <c r="F27" s="41"/>
      <c r="G27" s="41"/>
      <c r="H27" s="36">
        <f t="shared" si="0"/>
        <v>4000</v>
      </c>
      <c r="I27" s="36"/>
      <c r="J27" s="36">
        <v>4000</v>
      </c>
      <c r="K27" s="89"/>
    </row>
    <row r="28" spans="1:12" s="12" customFormat="1" ht="54" customHeight="1">
      <c r="A28" s="119"/>
      <c r="B28" s="119"/>
      <c r="C28" s="108"/>
      <c r="D28" s="88" t="s">
        <v>57</v>
      </c>
      <c r="E28" s="41"/>
      <c r="F28" s="41"/>
      <c r="G28" s="41"/>
      <c r="H28" s="36">
        <f t="shared" si="0"/>
        <v>3850</v>
      </c>
      <c r="I28" s="36"/>
      <c r="J28" s="36">
        <v>3850</v>
      </c>
      <c r="K28" s="89"/>
      <c r="L28" s="33"/>
    </row>
    <row r="29" spans="1:11" s="12" customFormat="1" ht="59.25" customHeight="1">
      <c r="A29" s="119"/>
      <c r="B29" s="119"/>
      <c r="C29" s="108"/>
      <c r="D29" s="88" t="s">
        <v>58</v>
      </c>
      <c r="E29" s="41"/>
      <c r="F29" s="41"/>
      <c r="G29" s="41"/>
      <c r="H29" s="36">
        <f t="shared" si="0"/>
        <v>3050</v>
      </c>
      <c r="I29" s="36"/>
      <c r="J29" s="36">
        <v>3050</v>
      </c>
      <c r="K29" s="89"/>
    </row>
    <row r="30" spans="1:11" s="11" customFormat="1" ht="74.25" customHeight="1">
      <c r="A30" s="119"/>
      <c r="B30" s="119"/>
      <c r="C30" s="108"/>
      <c r="D30" s="77" t="s">
        <v>37</v>
      </c>
      <c r="E30" s="41"/>
      <c r="F30" s="90"/>
      <c r="G30" s="90"/>
      <c r="H30" s="36">
        <f t="shared" si="0"/>
        <v>-114092</v>
      </c>
      <c r="I30" s="36"/>
      <c r="J30" s="36">
        <v>-114092</v>
      </c>
      <c r="K30" s="36"/>
    </row>
    <row r="31" spans="1:11" s="11" customFormat="1" ht="70.5" customHeight="1" thickBot="1">
      <c r="A31" s="78" t="s">
        <v>38</v>
      </c>
      <c r="B31" s="79" t="s">
        <v>39</v>
      </c>
      <c r="C31" s="80" t="s">
        <v>40</v>
      </c>
      <c r="D31" s="81" t="s">
        <v>37</v>
      </c>
      <c r="E31" s="57"/>
      <c r="F31" s="55"/>
      <c r="G31" s="55"/>
      <c r="H31" s="58">
        <f t="shared" si="0"/>
        <v>114092</v>
      </c>
      <c r="I31" s="58"/>
      <c r="J31" s="58">
        <v>114092</v>
      </c>
      <c r="K31" s="58"/>
    </row>
    <row r="32" spans="1:11" s="12" customFormat="1" ht="24" customHeight="1" thickBot="1">
      <c r="A32" s="50" t="s">
        <v>41</v>
      </c>
      <c r="B32" s="103" t="s">
        <v>42</v>
      </c>
      <c r="C32" s="103"/>
      <c r="D32" s="103"/>
      <c r="E32" s="51"/>
      <c r="F32" s="52"/>
      <c r="G32" s="52"/>
      <c r="H32" s="53">
        <f>H33+H34</f>
        <v>615000</v>
      </c>
      <c r="I32" s="53">
        <f>I33+I34</f>
        <v>0</v>
      </c>
      <c r="J32" s="53">
        <f>J33+J34</f>
        <v>615000</v>
      </c>
      <c r="K32" s="54">
        <f>K33+K34</f>
        <v>0</v>
      </c>
    </row>
    <row r="33" spans="1:11" s="11" customFormat="1" ht="64.5" customHeight="1">
      <c r="A33" s="112" t="s">
        <v>16</v>
      </c>
      <c r="B33" s="114" t="s">
        <v>17</v>
      </c>
      <c r="C33" s="116" t="s">
        <v>18</v>
      </c>
      <c r="D33" s="46" t="s">
        <v>32</v>
      </c>
      <c r="E33" s="47"/>
      <c r="F33" s="48"/>
      <c r="G33" s="48"/>
      <c r="H33" s="49">
        <f t="shared" si="0"/>
        <v>200000</v>
      </c>
      <c r="I33" s="49"/>
      <c r="J33" s="49">
        <v>200000</v>
      </c>
      <c r="K33" s="49"/>
    </row>
    <row r="34" spans="1:11" s="11" customFormat="1" ht="114" customHeight="1" thickBot="1">
      <c r="A34" s="113"/>
      <c r="B34" s="115"/>
      <c r="C34" s="117"/>
      <c r="D34" s="73" t="s">
        <v>33</v>
      </c>
      <c r="E34" s="43"/>
      <c r="F34" s="74"/>
      <c r="G34" s="74"/>
      <c r="H34" s="44">
        <f t="shared" si="0"/>
        <v>415000</v>
      </c>
      <c r="I34" s="44"/>
      <c r="J34" s="44">
        <v>415000</v>
      </c>
      <c r="K34" s="44"/>
    </row>
    <row r="35" spans="1:12" s="16" customFormat="1" ht="41.25" customHeight="1" thickBot="1">
      <c r="A35" s="98" t="s">
        <v>7</v>
      </c>
      <c r="B35" s="99"/>
      <c r="C35" s="99"/>
      <c r="D35" s="99"/>
      <c r="E35" s="53">
        <f>E10+E24</f>
        <v>0</v>
      </c>
      <c r="F35" s="53">
        <f>F10+F24</f>
        <v>0</v>
      </c>
      <c r="G35" s="53">
        <f>G10+G24</f>
        <v>0</v>
      </c>
      <c r="H35" s="60">
        <f>H10+H24+H32</f>
        <v>119500.03999999998</v>
      </c>
      <c r="I35" s="60">
        <f>I10+I24+I32</f>
        <v>0</v>
      </c>
      <c r="J35" s="60">
        <f>J10+J24+J32</f>
        <v>38500</v>
      </c>
      <c r="K35" s="96">
        <f>K10+K24+K32</f>
        <v>81000.04</v>
      </c>
      <c r="L35" s="22"/>
    </row>
    <row r="36" spans="1:11" ht="33" customHeight="1">
      <c r="A36" s="5"/>
      <c r="B36" s="27"/>
      <c r="C36" s="100" t="s">
        <v>12</v>
      </c>
      <c r="D36" s="100"/>
      <c r="E36" s="23"/>
      <c r="F36" s="23"/>
      <c r="G36" s="100" t="s">
        <v>13</v>
      </c>
      <c r="H36" s="100"/>
      <c r="I36" s="100"/>
      <c r="J36" s="100"/>
      <c r="K36" s="100"/>
    </row>
    <row r="37" spans="1:11" ht="31.5" customHeight="1">
      <c r="A37" s="13"/>
      <c r="B37" s="27"/>
      <c r="C37" s="13"/>
      <c r="D37" s="13"/>
      <c r="E37" s="4"/>
      <c r="F37" s="4"/>
      <c r="G37" s="4"/>
      <c r="H37" s="4"/>
      <c r="I37" s="4"/>
      <c r="J37" s="17"/>
      <c r="K37" s="4"/>
    </row>
    <row r="38" spans="1:11" ht="31.5" customHeight="1">
      <c r="A38" s="13"/>
      <c r="B38" s="28"/>
      <c r="C38" s="14"/>
      <c r="D38" s="14"/>
      <c r="E38" s="19"/>
      <c r="F38" s="19"/>
      <c r="G38" s="19"/>
      <c r="H38" s="19"/>
      <c r="I38" s="19"/>
      <c r="J38" s="20"/>
      <c r="K38" s="19"/>
    </row>
    <row r="39" spans="1:11" ht="31.5" customHeight="1">
      <c r="A39" s="15"/>
      <c r="B39" s="27"/>
      <c r="C39" s="13"/>
      <c r="D39" s="13"/>
      <c r="E39" s="4"/>
      <c r="F39" s="4"/>
      <c r="G39" s="4"/>
      <c r="H39" s="4"/>
      <c r="I39" s="4"/>
      <c r="J39" s="17"/>
      <c r="K39" s="4"/>
    </row>
    <row r="40" spans="1:11" ht="31.5" customHeight="1">
      <c r="A40" s="13"/>
      <c r="B40" s="27"/>
      <c r="C40" s="13"/>
      <c r="D40" s="13"/>
      <c r="E40" s="4"/>
      <c r="F40" s="4"/>
      <c r="G40" s="4"/>
      <c r="H40" s="4"/>
      <c r="I40" s="4"/>
      <c r="J40" s="17"/>
      <c r="K40" s="4"/>
    </row>
    <row r="41" spans="1:11" ht="31.5" customHeight="1">
      <c r="A41" s="13"/>
      <c r="B41" s="27"/>
      <c r="C41" s="13"/>
      <c r="D41" s="13"/>
      <c r="E41" s="4"/>
      <c r="F41" s="4"/>
      <c r="G41" s="4"/>
      <c r="H41" s="4"/>
      <c r="I41" s="4"/>
      <c r="J41" s="17"/>
      <c r="K41" s="4"/>
    </row>
    <row r="42" spans="1:11" ht="31.5" customHeight="1">
      <c r="A42" s="13"/>
      <c r="B42" s="27"/>
      <c r="C42" s="13"/>
      <c r="D42" s="13"/>
      <c r="E42" s="4"/>
      <c r="F42" s="4"/>
      <c r="G42" s="4"/>
      <c r="H42" s="4"/>
      <c r="I42" s="4"/>
      <c r="J42" s="17"/>
      <c r="K42" s="4"/>
    </row>
    <row r="43" spans="1:11" ht="31.5" customHeight="1">
      <c r="A43" s="13"/>
      <c r="B43" s="27"/>
      <c r="C43" s="13"/>
      <c r="D43" s="13"/>
      <c r="E43" s="4"/>
      <c r="F43" s="4"/>
      <c r="G43" s="4"/>
      <c r="H43" s="4"/>
      <c r="I43" s="4"/>
      <c r="J43" s="17"/>
      <c r="K43" s="4"/>
    </row>
    <row r="44" spans="1:11" ht="31.5" customHeight="1">
      <c r="A44" s="13"/>
      <c r="B44" s="27"/>
      <c r="C44" s="13"/>
      <c r="D44" s="13"/>
      <c r="E44" s="4"/>
      <c r="F44" s="4"/>
      <c r="G44" s="4"/>
      <c r="H44" s="4"/>
      <c r="I44" s="4"/>
      <c r="J44" s="17"/>
      <c r="K44" s="4"/>
    </row>
    <row r="45" spans="1:11" ht="31.5" customHeight="1">
      <c r="A45" s="13"/>
      <c r="B45" s="27"/>
      <c r="C45" s="13"/>
      <c r="D45" s="13"/>
      <c r="E45" s="4"/>
      <c r="F45" s="4"/>
      <c r="G45" s="4"/>
      <c r="H45" s="4"/>
      <c r="I45" s="4"/>
      <c r="J45" s="17"/>
      <c r="K45" s="4"/>
    </row>
    <row r="46" spans="1:11" ht="31.5" customHeight="1">
      <c r="A46" s="13"/>
      <c r="B46" s="27"/>
      <c r="C46" s="13"/>
      <c r="D46" s="13"/>
      <c r="E46" s="4"/>
      <c r="F46" s="4"/>
      <c r="G46" s="4"/>
      <c r="H46" s="4"/>
      <c r="I46" s="4"/>
      <c r="J46" s="17"/>
      <c r="K46" s="4"/>
    </row>
    <row r="47" spans="4:11" ht="31.5" customHeight="1">
      <c r="D47" s="13"/>
      <c r="E47" s="4"/>
      <c r="F47" s="4"/>
      <c r="G47" s="4"/>
      <c r="H47" s="4"/>
      <c r="I47" s="4"/>
      <c r="J47" s="17"/>
      <c r="K47" s="4"/>
    </row>
    <row r="48" spans="1:11" ht="31.5" customHeight="1">
      <c r="A48" s="7"/>
      <c r="B48" s="25"/>
      <c r="C48" s="9"/>
      <c r="E48" s="18"/>
      <c r="F48" s="18"/>
      <c r="G48" s="18"/>
      <c r="H48" s="18"/>
      <c r="I48" s="18"/>
      <c r="J48" s="21"/>
      <c r="K48" s="18"/>
    </row>
    <row r="49" spans="1:11" ht="30" customHeight="1">
      <c r="A49" s="7"/>
      <c r="B49" s="25"/>
      <c r="C49" s="9"/>
      <c r="E49" s="18"/>
      <c r="F49" s="18"/>
      <c r="G49" s="18"/>
      <c r="H49" s="18"/>
      <c r="I49" s="18"/>
      <c r="J49" s="21"/>
      <c r="K49" s="18"/>
    </row>
    <row r="50" spans="1:11" ht="31.5" customHeight="1">
      <c r="A50" s="7"/>
      <c r="B50" s="10"/>
      <c r="E50" s="18"/>
      <c r="F50" s="18"/>
      <c r="G50" s="18"/>
      <c r="H50" s="18"/>
      <c r="I50" s="18"/>
      <c r="J50" s="21"/>
      <c r="K50" s="18"/>
    </row>
    <row r="51" spans="1:11" ht="31.5" customHeight="1">
      <c r="A51" s="7"/>
      <c r="B51" s="29"/>
      <c r="C51" s="30"/>
      <c r="E51" s="18"/>
      <c r="F51" s="18"/>
      <c r="G51" s="18"/>
      <c r="H51" s="18"/>
      <c r="I51" s="18"/>
      <c r="J51" s="21"/>
      <c r="K51" s="18"/>
    </row>
    <row r="52" spans="1:11" ht="31.5" customHeight="1">
      <c r="A52" s="7"/>
      <c r="B52" s="29"/>
      <c r="C52" s="30"/>
      <c r="E52" s="18"/>
      <c r="F52" s="18"/>
      <c r="G52" s="18"/>
      <c r="H52" s="18"/>
      <c r="I52" s="18"/>
      <c r="J52" s="21"/>
      <c r="K52" s="18"/>
    </row>
    <row r="53" spans="1:11" ht="31.5" customHeight="1">
      <c r="A53" s="7"/>
      <c r="B53" s="29"/>
      <c r="C53" s="30"/>
      <c r="E53" s="18"/>
      <c r="F53" s="18"/>
      <c r="G53" s="18"/>
      <c r="H53" s="18"/>
      <c r="I53" s="18"/>
      <c r="J53" s="21"/>
      <c r="K53" s="18"/>
    </row>
    <row r="54" spans="1:11" ht="31.5" customHeight="1">
      <c r="A54" s="8"/>
      <c r="B54" s="29"/>
      <c r="C54" s="30"/>
      <c r="E54" s="18"/>
      <c r="F54" s="18"/>
      <c r="G54" s="18"/>
      <c r="H54" s="18"/>
      <c r="I54" s="18"/>
      <c r="J54" s="21"/>
      <c r="K54" s="18"/>
    </row>
    <row r="55" spans="2:11" ht="31.5" customHeight="1">
      <c r="B55" s="29"/>
      <c r="C55" s="30"/>
      <c r="E55" s="18"/>
      <c r="F55" s="18"/>
      <c r="G55" s="18"/>
      <c r="H55" s="18"/>
      <c r="I55" s="18"/>
      <c r="J55" s="21"/>
      <c r="K55" s="18"/>
    </row>
    <row r="56" spans="2:11" ht="31.5" customHeight="1">
      <c r="B56" s="29"/>
      <c r="C56" s="30"/>
      <c r="E56" s="18"/>
      <c r="F56" s="18"/>
      <c r="G56" s="18"/>
      <c r="H56" s="18"/>
      <c r="I56" s="18"/>
      <c r="J56" s="21"/>
      <c r="K56" s="18"/>
    </row>
    <row r="57" spans="2:11" ht="31.5" customHeight="1">
      <c r="B57" s="29"/>
      <c r="C57" s="30"/>
      <c r="E57" s="18"/>
      <c r="F57" s="18"/>
      <c r="G57" s="18"/>
      <c r="H57" s="18"/>
      <c r="I57" s="18"/>
      <c r="J57" s="21"/>
      <c r="K57" s="18"/>
    </row>
    <row r="58" spans="2:11" ht="31.5" customHeight="1">
      <c r="B58" s="31"/>
      <c r="C58" s="32"/>
      <c r="E58" s="18"/>
      <c r="F58" s="18"/>
      <c r="G58" s="18"/>
      <c r="H58" s="18"/>
      <c r="I58" s="18"/>
      <c r="J58" s="21"/>
      <c r="K58" s="18"/>
    </row>
    <row r="59" spans="5:11" ht="31.5" customHeight="1">
      <c r="E59" s="18"/>
      <c r="F59" s="18"/>
      <c r="G59" s="18"/>
      <c r="H59" s="18"/>
      <c r="I59" s="18"/>
      <c r="J59" s="21"/>
      <c r="K59" s="18"/>
    </row>
    <row r="60" spans="5:11" ht="31.5" customHeight="1">
      <c r="E60" s="18"/>
      <c r="F60" s="18"/>
      <c r="G60" s="18"/>
      <c r="H60" s="18"/>
      <c r="I60" s="18"/>
      <c r="J60" s="21"/>
      <c r="K60" s="18"/>
    </row>
    <row r="61" spans="5:11" ht="31.5" customHeight="1">
      <c r="E61" s="18"/>
      <c r="F61" s="18"/>
      <c r="G61" s="18"/>
      <c r="H61" s="18"/>
      <c r="I61" s="18"/>
      <c r="J61" s="21"/>
      <c r="K61" s="18"/>
    </row>
    <row r="62" spans="5:11" ht="31.5" customHeight="1">
      <c r="E62" s="18"/>
      <c r="F62" s="18"/>
      <c r="G62" s="18"/>
      <c r="H62" s="18"/>
      <c r="I62" s="18"/>
      <c r="J62" s="21"/>
      <c r="K62" s="18"/>
    </row>
    <row r="63" spans="5:11" ht="31.5" customHeight="1">
      <c r="E63" s="18"/>
      <c r="F63" s="18"/>
      <c r="G63" s="18"/>
      <c r="H63" s="18"/>
      <c r="I63" s="18"/>
      <c r="J63" s="21"/>
      <c r="K63" s="18"/>
    </row>
    <row r="64" spans="5:11" ht="31.5" customHeight="1">
      <c r="E64" s="18"/>
      <c r="F64" s="18"/>
      <c r="G64" s="18"/>
      <c r="H64" s="18"/>
      <c r="I64" s="18"/>
      <c r="J64" s="21"/>
      <c r="K64" s="18"/>
    </row>
    <row r="65" spans="5:11" ht="31.5" customHeight="1">
      <c r="E65" s="18"/>
      <c r="F65" s="18"/>
      <c r="G65" s="18"/>
      <c r="H65" s="18"/>
      <c r="I65" s="18"/>
      <c r="J65" s="21"/>
      <c r="K65" s="18"/>
    </row>
    <row r="66" spans="5:11" ht="31.5" customHeight="1">
      <c r="E66" s="18"/>
      <c r="F66" s="18"/>
      <c r="G66" s="18"/>
      <c r="H66" s="18"/>
      <c r="I66" s="18"/>
      <c r="J66" s="21"/>
      <c r="K66" s="18"/>
    </row>
    <row r="67" spans="5:11" ht="31.5" customHeight="1">
      <c r="E67" s="18"/>
      <c r="F67" s="18"/>
      <c r="G67" s="18"/>
      <c r="H67" s="18"/>
      <c r="I67" s="18"/>
      <c r="J67" s="21"/>
      <c r="K67" s="18"/>
    </row>
    <row r="68" spans="5:11" ht="31.5" customHeight="1">
      <c r="E68" s="18"/>
      <c r="F68" s="18"/>
      <c r="G68" s="18"/>
      <c r="H68" s="18"/>
      <c r="I68" s="18"/>
      <c r="J68" s="21"/>
      <c r="K68" s="18"/>
    </row>
    <row r="69" spans="5:11" ht="31.5" customHeight="1">
      <c r="E69" s="18"/>
      <c r="F69" s="18"/>
      <c r="G69" s="18"/>
      <c r="H69" s="18"/>
      <c r="I69" s="18"/>
      <c r="J69" s="18"/>
      <c r="K69" s="18"/>
    </row>
    <row r="70" spans="5:11" ht="31.5" customHeight="1">
      <c r="E70" s="18"/>
      <c r="F70" s="18"/>
      <c r="G70" s="18"/>
      <c r="H70" s="18"/>
      <c r="I70" s="18"/>
      <c r="J70" s="18"/>
      <c r="K70" s="18"/>
    </row>
    <row r="71" spans="5:11" ht="31.5" customHeight="1">
      <c r="E71" s="18"/>
      <c r="F71" s="18"/>
      <c r="G71" s="18"/>
      <c r="H71" s="18"/>
      <c r="I71" s="18"/>
      <c r="J71" s="18"/>
      <c r="K71" s="18"/>
    </row>
    <row r="72" spans="5:11" ht="31.5" customHeight="1">
      <c r="E72" s="18"/>
      <c r="F72" s="18"/>
      <c r="G72" s="18"/>
      <c r="H72" s="18"/>
      <c r="I72" s="18"/>
      <c r="J72" s="18"/>
      <c r="K72" s="18"/>
    </row>
    <row r="73" spans="5:11" ht="31.5" customHeight="1">
      <c r="E73" s="18"/>
      <c r="F73" s="18"/>
      <c r="G73" s="18"/>
      <c r="H73" s="18"/>
      <c r="I73" s="18"/>
      <c r="J73" s="18"/>
      <c r="K73" s="18"/>
    </row>
    <row r="74" spans="5:11" ht="31.5" customHeight="1">
      <c r="E74" s="18"/>
      <c r="F74" s="18"/>
      <c r="G74" s="18"/>
      <c r="H74" s="18"/>
      <c r="I74" s="18"/>
      <c r="J74" s="18"/>
      <c r="K74" s="18"/>
    </row>
    <row r="75" spans="5:11" ht="31.5" customHeight="1">
      <c r="E75" s="18"/>
      <c r="F75" s="18"/>
      <c r="G75" s="18"/>
      <c r="H75" s="18"/>
      <c r="I75" s="18"/>
      <c r="J75" s="18"/>
      <c r="K75" s="18"/>
    </row>
    <row r="76" spans="5:11" ht="31.5" customHeight="1">
      <c r="E76" s="18"/>
      <c r="F76" s="18"/>
      <c r="G76" s="18"/>
      <c r="H76" s="18"/>
      <c r="I76" s="18"/>
      <c r="J76" s="18"/>
      <c r="K76" s="18"/>
    </row>
    <row r="77" spans="5:11" ht="31.5" customHeight="1">
      <c r="E77" s="18"/>
      <c r="F77" s="18"/>
      <c r="G77" s="18"/>
      <c r="H77" s="18"/>
      <c r="I77" s="18"/>
      <c r="J77" s="18"/>
      <c r="K77" s="18"/>
    </row>
    <row r="78" spans="5:11" ht="31.5" customHeight="1">
      <c r="E78" s="18"/>
      <c r="F78" s="18"/>
      <c r="G78" s="18"/>
      <c r="H78" s="18"/>
      <c r="I78" s="18"/>
      <c r="J78" s="18"/>
      <c r="K78" s="18"/>
    </row>
    <row r="79" spans="5:11" ht="31.5" customHeight="1">
      <c r="E79" s="18"/>
      <c r="F79" s="18"/>
      <c r="G79" s="18"/>
      <c r="H79" s="18"/>
      <c r="I79" s="18"/>
      <c r="J79" s="18"/>
      <c r="K79" s="18"/>
    </row>
    <row r="80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5" ht="31.5" customHeight="1"/>
    <row r="96" ht="31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</sheetData>
  <sheetProtection/>
  <mergeCells count="34">
    <mergeCell ref="A16:A20"/>
    <mergeCell ref="B16:B20"/>
    <mergeCell ref="C16:C20"/>
    <mergeCell ref="G3:K3"/>
    <mergeCell ref="A12:A15"/>
    <mergeCell ref="B12:B15"/>
    <mergeCell ref="C12:C15"/>
    <mergeCell ref="G1:K1"/>
    <mergeCell ref="H7:H8"/>
    <mergeCell ref="A5:K5"/>
    <mergeCell ref="F7:F8"/>
    <mergeCell ref="G7:G8"/>
    <mergeCell ref="C7:C8"/>
    <mergeCell ref="E7:E8"/>
    <mergeCell ref="D7:D8"/>
    <mergeCell ref="A7:A8"/>
    <mergeCell ref="G2:K2"/>
    <mergeCell ref="A33:A34"/>
    <mergeCell ref="B33:B34"/>
    <mergeCell ref="C33:C34"/>
    <mergeCell ref="B24:D24"/>
    <mergeCell ref="A27:A30"/>
    <mergeCell ref="B27:B30"/>
    <mergeCell ref="C27:C30"/>
    <mergeCell ref="A35:D35"/>
    <mergeCell ref="C36:D36"/>
    <mergeCell ref="G36:K36"/>
    <mergeCell ref="I7:K7"/>
    <mergeCell ref="B10:D10"/>
    <mergeCell ref="B7:B8"/>
    <mergeCell ref="B22:B23"/>
    <mergeCell ref="C22:C23"/>
    <mergeCell ref="A22:A23"/>
    <mergeCell ref="B32:D32"/>
  </mergeCells>
  <printOptions/>
  <pageMargins left="0.39" right="0.1968503937007874" top="0.1968503937007874" bottom="0.1968503937007874" header="0" footer="0"/>
  <pageSetup horizontalDpi="600" verticalDpi="600" orientation="portrait" paperSize="9" scale="55" r:id="rId1"/>
  <rowBreaks count="2" manualBreakCount="2">
    <brk id="26" max="11" man="1"/>
    <brk id="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Ukranize_by_bodyan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2016-04-21T08:25:08Z</cp:lastPrinted>
  <dcterms:created xsi:type="dcterms:W3CDTF">2012-01-24T09:55:16Z</dcterms:created>
  <dcterms:modified xsi:type="dcterms:W3CDTF">2016-04-27T06:20:37Z</dcterms:modified>
  <cp:category/>
  <cp:version/>
  <cp:contentType/>
  <cp:contentStatus/>
</cp:coreProperties>
</file>