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3'!$A$1:$I$54</definedName>
  </definedNames>
  <calcPr fullCalcOnLoad="1"/>
</workbook>
</file>

<file path=xl/sharedStrings.xml><?xml version="1.0" encoding="utf-8"?>
<sst xmlns="http://schemas.openxmlformats.org/spreadsheetml/2006/main" count="37" uniqueCount="37">
  <si>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</si>
  <si>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</si>
  <si>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</si>
  <si>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</si>
  <si>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</si>
  <si>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</si>
  <si>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</si>
  <si>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</si>
  <si>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</si>
  <si>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</si>
  <si>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</si>
  <si>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</si>
  <si>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</si>
  <si>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Уточнений план на звітну дату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</si>
  <si>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</si>
  <si>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</si>
  <si>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</si>
  <si>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</si>
  <si>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</si>
  <si>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</si>
  <si>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</si>
  <si>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</si>
  <si>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</si>
  <si>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</si>
  <si>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</si>
  <si>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</si>
  <si>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</si>
  <si>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</si>
  <si>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</si>
  <si>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</si>
  <si>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</si>
  <si>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</si>
  <si>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</si>
  <si>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Виконання  видаткової частини (по економічним кодам) бюджету  м.Хуст                                                                                             за  I півріччя 2015 року</t>
  </si>
  <si>
    <t>Дослідження і розробки, окремі заходи по реалізації державних (регіональних) програм</t>
  </si>
  <si>
    <t>VI скликання від 15.07.2015 року №1991</t>
  </si>
  <si>
    <t xml:space="preserve">                           до рішення  ХІ сесії Хустської міської ради 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</si>
</sst>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4.25"/>
      <name val="Arial Cyr"/>
      <family val="2"/>
    </font>
    <font>
      <sz val="3"/>
      <name val="Arial Cyr"/>
      <family val="2"/>
    </font>
    <font>
      <sz val="10.5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216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16" fontId="14" fillId="0" borderId="2" xfId="0" applyNumberFormat="1" applyFont="1" applyBorder="1" applyAlignment="1">
      <alignment horizontal="center" vertical="center"/>
    </xf>
    <xf numFmtId="216" fontId="15" fillId="0" borderId="3" xfId="0" applyNumberFormat="1" applyFont="1" applyBorder="1" applyAlignment="1">
      <alignment horizontal="center" vertical="center" wrapText="1"/>
    </xf>
    <xf numFmtId="200" fontId="15" fillId="0" borderId="3" xfId="0" applyNumberFormat="1" applyFont="1" applyBorder="1" applyAlignment="1">
      <alignment horizontal="center" vertical="center"/>
    </xf>
    <xf numFmtId="200" fontId="15" fillId="0" borderId="4" xfId="0" applyNumberFormat="1" applyFont="1" applyBorder="1" applyAlignment="1">
      <alignment horizontal="center" vertical="center"/>
    </xf>
    <xf numFmtId="200" fontId="15" fillId="0" borderId="5" xfId="0" applyNumberFormat="1" applyFont="1" applyBorder="1" applyAlignment="1">
      <alignment horizontal="center" vertical="center"/>
    </xf>
    <xf numFmtId="200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216" fontId="15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200" fontId="15" fillId="0" borderId="9" xfId="0" applyNumberFormat="1" applyFont="1" applyBorder="1" applyAlignment="1">
      <alignment horizontal="center" vertical="center"/>
    </xf>
    <xf numFmtId="200" fontId="14" fillId="0" borderId="1" xfId="0" applyNumberFormat="1" applyFont="1" applyBorder="1" applyAlignment="1">
      <alignment horizontal="center" vertical="center"/>
    </xf>
    <xf numFmtId="216" fontId="14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25"/>
          <c:y val="0.14475"/>
          <c:w val="0.69825"/>
          <c:h val="0.4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8"/>
          </c:dPt>
          <c:dPt>
            <c:idx val="13"/>
          </c:dPt>
          <c:dPt>
            <c:idx val="15"/>
          </c:dPt>
          <c:dPt>
            <c:idx val="16"/>
          </c:dPt>
          <c:dPt>
            <c:idx val="20"/>
          </c:dPt>
          <c:dPt>
            <c:idx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3'!$I$8:$I$25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8</xdr:col>
      <xdr:colOff>1066800</xdr:colOff>
      <xdr:row>50</xdr:row>
      <xdr:rowOff>390525</xdr:rowOff>
    </xdr:to>
    <xdr:graphicFrame>
      <xdr:nvGraphicFramePr>
        <xdr:cNvPr id="1" name="Chart 1"/>
        <xdr:cNvGraphicFramePr/>
      </xdr:nvGraphicFramePr>
      <xdr:xfrm flipV="1">
        <a:off x="0" y="7505700"/>
        <a:ext cx="8982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8" width="11.75390625" style="0" customWidth="1"/>
    <col min="9" max="9" width="14.125" style="0" customWidth="1"/>
    <col min="11" max="11" width="14.00390625" style="0" customWidth="1"/>
  </cols>
  <sheetData>
    <row r="1" spans="1:9" ht="12.75" customHeight="1">
      <c r="A1" s="11"/>
      <c r="B1" s="5"/>
      <c r="C1" s="3"/>
      <c r="D1" s="3"/>
      <c r="E1" s="3"/>
      <c r="G1" s="3" t="s">
        <v>12</v>
      </c>
      <c r="I1" s="1"/>
    </row>
    <row r="2" spans="1:9" ht="12.75" customHeight="1">
      <c r="A2" s="4"/>
      <c r="B2" s="5"/>
      <c r="F2" s="3" t="s">
        <v>36</v>
      </c>
      <c r="G2" s="3"/>
      <c r="H2" s="3"/>
      <c r="I2" s="1"/>
    </row>
    <row r="3" spans="1:9" ht="14.25" customHeight="1">
      <c r="A3" s="4"/>
      <c r="B3" s="5"/>
      <c r="C3" s="3"/>
      <c r="E3" s="14"/>
      <c r="G3" s="14" t="s">
        <v>35</v>
      </c>
      <c r="H3" s="3"/>
      <c r="I3" s="1"/>
    </row>
    <row r="4" spans="1:28" ht="33" customHeight="1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47" t="s">
        <v>3</v>
      </c>
      <c r="B6" s="47" t="s">
        <v>0</v>
      </c>
      <c r="C6" s="49" t="s">
        <v>9</v>
      </c>
      <c r="D6" s="47" t="s">
        <v>23</v>
      </c>
      <c r="E6" s="45" t="s">
        <v>13</v>
      </c>
      <c r="F6" s="37" t="s">
        <v>25</v>
      </c>
      <c r="G6" s="37" t="s">
        <v>20</v>
      </c>
      <c r="H6" s="38"/>
      <c r="I6" s="45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48"/>
      <c r="B7" s="48"/>
      <c r="C7" s="50"/>
      <c r="D7" s="48"/>
      <c r="E7" s="46"/>
      <c r="F7" s="44"/>
      <c r="G7" s="16" t="s">
        <v>21</v>
      </c>
      <c r="H7" s="16" t="s">
        <v>22</v>
      </c>
      <c r="I7" s="4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9" ht="17.25" customHeight="1">
      <c r="A8" s="26">
        <v>1</v>
      </c>
      <c r="B8" s="27" t="s">
        <v>17</v>
      </c>
      <c r="C8" s="32">
        <v>2111</v>
      </c>
      <c r="D8" s="21">
        <v>43318.8</v>
      </c>
      <c r="E8" s="21">
        <v>25641.9</v>
      </c>
      <c r="F8" s="21">
        <v>25464.3</v>
      </c>
      <c r="G8" s="22">
        <f>F8/D8*100</f>
        <v>58.78348430704451</v>
      </c>
      <c r="H8" s="23">
        <f>F8/E8*100</f>
        <v>99.30738361821861</v>
      </c>
      <c r="I8" s="24">
        <f>F8/F26*100</f>
        <v>39.4870037433437</v>
      </c>
    </row>
    <row r="9" spans="1:9" ht="18" customHeight="1">
      <c r="A9" s="26">
        <f>A8+1</f>
        <v>2</v>
      </c>
      <c r="B9" s="27" t="s">
        <v>1</v>
      </c>
      <c r="C9" s="32">
        <v>2120</v>
      </c>
      <c r="D9" s="21">
        <v>15625.6</v>
      </c>
      <c r="E9" s="21">
        <v>9214.6</v>
      </c>
      <c r="F9" s="21">
        <v>9035.5</v>
      </c>
      <c r="G9" s="22">
        <f aca="true" t="shared" si="0" ref="G9:G23">F9/D9*100</f>
        <v>57.8249795207864</v>
      </c>
      <c r="H9" s="23">
        <f aca="true" t="shared" si="1" ref="H9:H24">F9/E9*100</f>
        <v>98.05634536496429</v>
      </c>
      <c r="I9" s="24">
        <f>F9/F26*100</f>
        <v>14.011177307955924</v>
      </c>
    </row>
    <row r="10" spans="1:9" ht="25.5">
      <c r="A10" s="26">
        <f aca="true" t="shared" si="2" ref="A10:A25">A9+1</f>
        <v>3</v>
      </c>
      <c r="B10" s="28" t="s">
        <v>32</v>
      </c>
      <c r="C10" s="32">
        <v>2210</v>
      </c>
      <c r="D10" s="21">
        <v>1299.8</v>
      </c>
      <c r="E10" s="21">
        <v>502.1</v>
      </c>
      <c r="F10" s="21">
        <v>401.6</v>
      </c>
      <c r="G10" s="22">
        <f t="shared" si="0"/>
        <v>30.897061086320974</v>
      </c>
      <c r="H10" s="23">
        <f t="shared" si="1"/>
        <v>79.98406691894046</v>
      </c>
      <c r="I10" s="24">
        <f>F10/F26*100</f>
        <v>0.6227534510403518</v>
      </c>
    </row>
    <row r="11" spans="1:9" ht="25.5">
      <c r="A11" s="26">
        <f t="shared" si="2"/>
        <v>4</v>
      </c>
      <c r="B11" s="28" t="s">
        <v>14</v>
      </c>
      <c r="C11" s="32">
        <v>2220</v>
      </c>
      <c r="D11" s="21">
        <v>114.5</v>
      </c>
      <c r="E11" s="21">
        <v>56.2</v>
      </c>
      <c r="F11" s="21">
        <v>33.1</v>
      </c>
      <c r="G11" s="22">
        <f t="shared" si="0"/>
        <v>28.90829694323144</v>
      </c>
      <c r="H11" s="23">
        <f t="shared" si="1"/>
        <v>58.89679715302491</v>
      </c>
      <c r="I11" s="24">
        <f>F11/F26*100</f>
        <v>0.05132753792190151</v>
      </c>
    </row>
    <row r="12" spans="1:9" ht="16.5" customHeight="1">
      <c r="A12" s="26">
        <f t="shared" si="2"/>
        <v>5</v>
      </c>
      <c r="B12" s="27" t="s">
        <v>5</v>
      </c>
      <c r="C12" s="32">
        <v>2230</v>
      </c>
      <c r="D12" s="21">
        <v>3092.9</v>
      </c>
      <c r="E12" s="21">
        <v>1200.6</v>
      </c>
      <c r="F12" s="21">
        <v>970.8</v>
      </c>
      <c r="G12" s="22">
        <f t="shared" si="0"/>
        <v>31.388017717999283</v>
      </c>
      <c r="H12" s="23">
        <f t="shared" si="1"/>
        <v>80.85957021489256</v>
      </c>
      <c r="I12" s="24">
        <f>F12/F26*100</f>
        <v>1.5054010215885796</v>
      </c>
    </row>
    <row r="13" spans="1:9" ht="16.5" customHeight="1">
      <c r="A13" s="26">
        <f t="shared" si="2"/>
        <v>6</v>
      </c>
      <c r="B13" s="27" t="s">
        <v>15</v>
      </c>
      <c r="C13" s="32">
        <v>2240</v>
      </c>
      <c r="D13" s="21">
        <v>5938.7</v>
      </c>
      <c r="E13" s="21">
        <v>2496.9</v>
      </c>
      <c r="F13" s="21">
        <v>1320</v>
      </c>
      <c r="G13" s="22">
        <f t="shared" si="0"/>
        <v>22.227086736154376</v>
      </c>
      <c r="H13" s="23">
        <f t="shared" si="1"/>
        <v>52.86555328607473</v>
      </c>
      <c r="I13" s="24">
        <f>F13/F26*100</f>
        <v>2.0468987932601204</v>
      </c>
    </row>
    <row r="14" spans="1:9" ht="16.5" customHeight="1">
      <c r="A14" s="26">
        <f>A13+1</f>
        <v>7</v>
      </c>
      <c r="B14" s="27" t="s">
        <v>16</v>
      </c>
      <c r="C14" s="32">
        <v>2250</v>
      </c>
      <c r="D14" s="21">
        <v>275</v>
      </c>
      <c r="E14" s="21">
        <v>169</v>
      </c>
      <c r="F14" s="21">
        <v>133.5</v>
      </c>
      <c r="G14" s="22">
        <f t="shared" si="0"/>
        <v>48.54545454545455</v>
      </c>
      <c r="H14" s="23">
        <f t="shared" si="1"/>
        <v>78.99408284023669</v>
      </c>
      <c r="I14" s="24">
        <f>F14/F26*100</f>
        <v>0.20701590068198947</v>
      </c>
    </row>
    <row r="15" spans="1:10" ht="16.5" customHeight="1">
      <c r="A15" s="26">
        <f t="shared" si="2"/>
        <v>8</v>
      </c>
      <c r="B15" s="27" t="s">
        <v>6</v>
      </c>
      <c r="C15" s="32">
        <v>2271</v>
      </c>
      <c r="D15" s="21">
        <v>3089.7</v>
      </c>
      <c r="E15" s="21">
        <v>1050.3</v>
      </c>
      <c r="F15" s="21">
        <v>932.7</v>
      </c>
      <c r="G15" s="22">
        <f t="shared" si="0"/>
        <v>30.187396834644144</v>
      </c>
      <c r="H15" s="23">
        <f t="shared" si="1"/>
        <v>88.80319908597545</v>
      </c>
      <c r="I15" s="24">
        <f>F15/F26*100</f>
        <v>1.4463200791467534</v>
      </c>
      <c r="J15" s="15"/>
    </row>
    <row r="16" spans="1:9" ht="25.5">
      <c r="A16" s="26">
        <f t="shared" si="2"/>
        <v>9</v>
      </c>
      <c r="B16" s="28" t="s">
        <v>18</v>
      </c>
      <c r="C16" s="32">
        <v>2272</v>
      </c>
      <c r="D16" s="21">
        <v>183.6</v>
      </c>
      <c r="E16" s="21">
        <v>99.3</v>
      </c>
      <c r="F16" s="21">
        <v>80.7</v>
      </c>
      <c r="G16" s="22">
        <f t="shared" si="0"/>
        <v>43.954248366013076</v>
      </c>
      <c r="H16" s="23">
        <f t="shared" si="1"/>
        <v>81.2688821752266</v>
      </c>
      <c r="I16" s="24">
        <f>F16/F26*100</f>
        <v>0.12513994895158465</v>
      </c>
    </row>
    <row r="17" spans="1:9" ht="16.5" customHeight="1">
      <c r="A17" s="26">
        <f t="shared" si="2"/>
        <v>10</v>
      </c>
      <c r="B17" s="27" t="s">
        <v>7</v>
      </c>
      <c r="C17" s="32">
        <v>2273</v>
      </c>
      <c r="D17" s="21">
        <v>2176.5</v>
      </c>
      <c r="E17" s="21">
        <v>1244.6</v>
      </c>
      <c r="F17" s="21">
        <v>1120.9</v>
      </c>
      <c r="G17" s="22">
        <f t="shared" si="0"/>
        <v>51.50011486331266</v>
      </c>
      <c r="H17" s="23">
        <f t="shared" si="1"/>
        <v>90.061063795597</v>
      </c>
      <c r="I17" s="24">
        <f>F17/F26*100</f>
        <v>1.7381582252767191</v>
      </c>
    </row>
    <row r="18" spans="1:9" ht="17.25" customHeight="1">
      <c r="A18" s="26">
        <f t="shared" si="2"/>
        <v>11</v>
      </c>
      <c r="B18" s="27" t="s">
        <v>2</v>
      </c>
      <c r="C18" s="32">
        <v>2274</v>
      </c>
      <c r="D18" s="21">
        <v>4399.5</v>
      </c>
      <c r="E18" s="21">
        <v>1867.8</v>
      </c>
      <c r="F18" s="21">
        <v>1719.4</v>
      </c>
      <c r="G18" s="22">
        <f t="shared" si="0"/>
        <v>39.08171383111718</v>
      </c>
      <c r="H18" s="23">
        <f t="shared" si="1"/>
        <v>92.054823856944</v>
      </c>
      <c r="I18" s="24">
        <f>F18/F26*100</f>
        <v>2.666240746311706</v>
      </c>
    </row>
    <row r="19" spans="1:9" ht="15" customHeight="1">
      <c r="A19" s="26">
        <f t="shared" si="2"/>
        <v>12</v>
      </c>
      <c r="B19" s="27" t="s">
        <v>24</v>
      </c>
      <c r="C19" s="32">
        <v>2275</v>
      </c>
      <c r="D19" s="21">
        <v>30</v>
      </c>
      <c r="E19" s="21">
        <v>0</v>
      </c>
      <c r="F19" s="21">
        <v>0</v>
      </c>
      <c r="G19" s="22">
        <f t="shared" si="0"/>
        <v>0</v>
      </c>
      <c r="H19" s="23" t="e">
        <f t="shared" si="1"/>
        <v>#DIV/0!</v>
      </c>
      <c r="I19" s="24">
        <f>F19/F26*100</f>
        <v>0</v>
      </c>
    </row>
    <row r="20" spans="1:9" ht="39.75" customHeight="1">
      <c r="A20" s="26">
        <f t="shared" si="2"/>
        <v>13</v>
      </c>
      <c r="B20" s="28" t="s">
        <v>34</v>
      </c>
      <c r="C20" s="32">
        <v>2280</v>
      </c>
      <c r="D20" s="21">
        <v>12.7</v>
      </c>
      <c r="E20" s="21">
        <v>12.7</v>
      </c>
      <c r="F20" s="21">
        <v>12.7</v>
      </c>
      <c r="G20" s="22">
        <f t="shared" si="0"/>
        <v>100</v>
      </c>
      <c r="H20" s="23">
        <f>F20/E20*100</f>
        <v>100</v>
      </c>
      <c r="I20" s="24">
        <f>F20/F26*100</f>
        <v>0.019693647480608735</v>
      </c>
    </row>
    <row r="21" spans="1:9" ht="40.5" customHeight="1">
      <c r="A21" s="26">
        <f t="shared" si="2"/>
        <v>14</v>
      </c>
      <c r="B21" s="28" t="s">
        <v>19</v>
      </c>
      <c r="C21" s="32">
        <v>2610</v>
      </c>
      <c r="D21" s="21">
        <v>3235.3</v>
      </c>
      <c r="E21" s="21">
        <v>2308.8</v>
      </c>
      <c r="F21" s="21">
        <v>2076.3</v>
      </c>
      <c r="G21" s="22">
        <f t="shared" si="0"/>
        <v>64.17642877012952</v>
      </c>
      <c r="H21" s="23">
        <f t="shared" si="1"/>
        <v>89.92983367983368</v>
      </c>
      <c r="I21" s="24">
        <f>F21/F26*100</f>
        <v>3.219678760943931</v>
      </c>
    </row>
    <row r="22" spans="1:9" ht="30" customHeight="1">
      <c r="A22" s="26">
        <f t="shared" si="2"/>
        <v>15</v>
      </c>
      <c r="B22" s="28" t="s">
        <v>26</v>
      </c>
      <c r="C22" s="32">
        <v>2620</v>
      </c>
      <c r="D22" s="21">
        <v>71.6</v>
      </c>
      <c r="E22" s="21">
        <v>32.6</v>
      </c>
      <c r="F22" s="21">
        <v>32.6</v>
      </c>
      <c r="G22" s="22">
        <f t="shared" si="0"/>
        <v>45.53072625698324</v>
      </c>
      <c r="H22" s="23">
        <f t="shared" si="1"/>
        <v>100</v>
      </c>
      <c r="I22" s="24">
        <f>F22/F26*100</f>
        <v>0.05055219746990904</v>
      </c>
    </row>
    <row r="23" spans="1:9" ht="21.75" customHeight="1">
      <c r="A23" s="26">
        <f t="shared" si="2"/>
        <v>16</v>
      </c>
      <c r="B23" s="27" t="s">
        <v>29</v>
      </c>
      <c r="C23" s="32">
        <v>2730</v>
      </c>
      <c r="D23" s="21">
        <v>48742.6</v>
      </c>
      <c r="E23" s="21">
        <v>21781.5</v>
      </c>
      <c r="F23" s="21">
        <v>21093.1</v>
      </c>
      <c r="G23" s="22">
        <f t="shared" si="0"/>
        <v>43.27446627795809</v>
      </c>
      <c r="H23" s="23">
        <f t="shared" si="1"/>
        <v>96.83951977595665</v>
      </c>
      <c r="I23" s="24">
        <f>F23/F26*100</f>
        <v>32.70866737584473</v>
      </c>
    </row>
    <row r="24" spans="1:9" ht="23.25" customHeight="1">
      <c r="A24" s="29">
        <f t="shared" si="2"/>
        <v>17</v>
      </c>
      <c r="B24" s="31" t="s">
        <v>30</v>
      </c>
      <c r="C24" s="33">
        <v>2800</v>
      </c>
      <c r="D24" s="30">
        <v>73</v>
      </c>
      <c r="E24" s="30">
        <v>68.4</v>
      </c>
      <c r="F24" s="30">
        <v>60.6</v>
      </c>
      <c r="G24" s="25">
        <f>F24/D24*100</f>
        <v>83.01369863013699</v>
      </c>
      <c r="H24" s="23">
        <f t="shared" si="1"/>
        <v>88.59649122807018</v>
      </c>
      <c r="I24" s="24">
        <f>F24/F26*100</f>
        <v>0.09397126278148736</v>
      </c>
    </row>
    <row r="25" spans="1:9" ht="23.25" customHeight="1" thickBot="1">
      <c r="A25" s="29">
        <f t="shared" si="2"/>
        <v>18</v>
      </c>
      <c r="B25" s="31" t="s">
        <v>31</v>
      </c>
      <c r="C25" s="33">
        <v>9000</v>
      </c>
      <c r="D25" s="30">
        <v>50</v>
      </c>
      <c r="E25" s="30">
        <v>50</v>
      </c>
      <c r="F25" s="30"/>
      <c r="G25" s="25">
        <f>F25/D25*100</f>
        <v>0</v>
      </c>
      <c r="H25" s="23">
        <f>F25/E25*100</f>
        <v>0</v>
      </c>
      <c r="I25" s="34">
        <f>F25/F26*100</f>
        <v>0</v>
      </c>
    </row>
    <row r="26" spans="1:11" ht="24.75" customHeight="1" thickBot="1">
      <c r="A26" s="40" t="s">
        <v>8</v>
      </c>
      <c r="B26" s="41"/>
      <c r="C26" s="42"/>
      <c r="D26" s="20">
        <f>SUM(D8:D25)</f>
        <v>131729.80000000002</v>
      </c>
      <c r="E26" s="20">
        <f>SUM(E8:E25)</f>
        <v>67797.29999999999</v>
      </c>
      <c r="F26" s="20">
        <f>SUM(F8:F25)</f>
        <v>64487.799999999996</v>
      </c>
      <c r="G26" s="35">
        <f>F26/D26*100</f>
        <v>48.9546025272945</v>
      </c>
      <c r="H26" s="35">
        <f>F26/E26*100</f>
        <v>95.11853716888432</v>
      </c>
      <c r="I26" s="36">
        <f>I8+I9+I10+I11+I12+I13+I14+I15+I16+I17+I18+I19+I21+I22+I23+I24+I25</f>
        <v>99.9803063525194</v>
      </c>
      <c r="J26" s="15"/>
      <c r="K26" s="15"/>
    </row>
    <row r="27" spans="4:9" ht="12.75">
      <c r="D27" s="19"/>
      <c r="E27" s="19"/>
      <c r="F27" s="19"/>
      <c r="G27" s="19"/>
      <c r="H27" s="19"/>
      <c r="I27" s="19"/>
    </row>
    <row r="44" spans="2:6" ht="15.75">
      <c r="B44" s="12" t="s">
        <v>11</v>
      </c>
      <c r="C44" s="12"/>
      <c r="D44" s="12"/>
      <c r="E44" s="12"/>
      <c r="F44" s="12"/>
    </row>
    <row r="51" ht="31.5" customHeight="1"/>
    <row r="52" ht="17.25" customHeight="1"/>
    <row r="53" spans="2:8" ht="15.75">
      <c r="B53" s="17" t="s">
        <v>27</v>
      </c>
      <c r="C53" s="18"/>
      <c r="D53" s="17"/>
      <c r="E53" s="17"/>
      <c r="F53" s="39" t="s">
        <v>28</v>
      </c>
      <c r="G53" s="39"/>
      <c r="H53" s="39"/>
    </row>
  </sheetData>
  <mergeCells count="11">
    <mergeCell ref="E6:E7"/>
    <mergeCell ref="G6:H6"/>
    <mergeCell ref="F53:H53"/>
    <mergeCell ref="A26:C26"/>
    <mergeCell ref="A4:I4"/>
    <mergeCell ref="F6:F7"/>
    <mergeCell ref="I6:I7"/>
    <mergeCell ref="A6:A7"/>
    <mergeCell ref="B6:B7"/>
    <mergeCell ref="C6:C7"/>
    <mergeCell ref="D6:D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</cp:lastModifiedBy>
  <cp:lastPrinted>2015-07-09T12:52:40Z</cp:lastPrinted>
  <dcterms:created xsi:type="dcterms:W3CDTF">1998-04-28T08:45:11Z</dcterms:created>
  <dcterms:modified xsi:type="dcterms:W3CDTF">2015-07-16T14:27:11Z</dcterms:modified>
  <cp:category/>
  <cp:version/>
  <cp:contentType/>
  <cp:contentStatus/>
</cp:coreProperties>
</file>