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дод " sheetId="1" r:id="rId1"/>
  </sheets>
  <definedNames>
    <definedName name="_xlnm.Print_Area" localSheetId="0">'дод '!$A$1:$H$61</definedName>
  </definedNames>
  <calcPr fullCalcOnLoad="1"/>
</workbook>
</file>

<file path=xl/sharedStrings.xml><?xml version="1.0" encoding="utf-8"?>
<sst xmlns="http://schemas.openxmlformats.org/spreadsheetml/2006/main" count="85" uniqueCount="82">
  <si>
    <t>Код типової відомчої класифікації видатків місцевих бюджетів та класифікації видатків та кредитування місцевих бюджетів</t>
  </si>
  <si>
    <t>Назва головного розпорядника коштів
Найменування коду тимчасової класифікації видатків та кредитування місцевих бюджетів</t>
  </si>
  <si>
    <t>Назва об’єктів відповідно  до проектно- кошторисної документації; тощо</t>
  </si>
  <si>
    <t xml:space="preserve">Загальний обсяг фінансу вання будів ництва </t>
  </si>
  <si>
    <t xml:space="preserve">Відсоток завер шеності  будівниц  тва об'єктів на майбутні роки </t>
  </si>
  <si>
    <t xml:space="preserve"> Всього видатків на завер шення будівниц  тва об’єктів на майбутні роки </t>
  </si>
  <si>
    <t xml:space="preserve">Разом видатків на поточний рік </t>
  </si>
  <si>
    <t>150101</t>
  </si>
  <si>
    <t>Капітальні вкладення</t>
  </si>
  <si>
    <t>ВСЬОГО</t>
  </si>
  <si>
    <t>РАЗОМ</t>
  </si>
  <si>
    <t>03</t>
  </si>
  <si>
    <t>10</t>
  </si>
  <si>
    <t>грн</t>
  </si>
  <si>
    <t xml:space="preserve">Секретар ради                                                            </t>
  </si>
  <si>
    <t>В.Ерфан</t>
  </si>
  <si>
    <t>150110</t>
  </si>
  <si>
    <t>Проведення невідкладних відновлювальних робіт, будівництво та реконструкція загальноосвіт ніх навчальних закладів</t>
  </si>
  <si>
    <t>Виконавчий комітет міської ради</t>
  </si>
  <si>
    <t>Управління освіти, релігії та у справах національностей</t>
  </si>
  <si>
    <t>0490</t>
  </si>
  <si>
    <t>0921</t>
  </si>
  <si>
    <t>150121</t>
  </si>
  <si>
    <t>0620</t>
  </si>
  <si>
    <t>Заходи з упередження аварій та запобігання техногенних катастроф у житлово-комунальному господарстві та на інших аварійних об'єктах комунальної власності </t>
  </si>
  <si>
    <t>Капітальний ремонт паркану ДНЗ №3 "Дзвіночок"</t>
  </si>
  <si>
    <t>Капітальний ремонт заміна вікон у ЗОШ І-ІІІ ступенів №5</t>
  </si>
  <si>
    <t>Капітальний ремонт заміна вікон у ЗОШ І-ІІІ ступенів №5 в м.Хуст</t>
  </si>
  <si>
    <t>Капітальний ремонт паркану ДНЗ №3 "Дзвіночок" в м.Хуст</t>
  </si>
  <si>
    <t>Капітальний ремонт фасаду дошкільного навчального закладу №6 "Ластівочка" в м.Хуст</t>
  </si>
  <si>
    <t>Капітальний ремонт фасаду дошкільного навчального закладу №6 "Ластівочка" в м.Хуст.Коригування</t>
  </si>
  <si>
    <t>Реконструкція котельні Хустської ЗОШ I-III ст.№5 м.Хуст           ( за рахунок коштів іншої субвенції)</t>
  </si>
  <si>
    <t>Реконструкція котельні ДНЗ №4, м.Хуст ( за рахунок коштів іншої субвенції)</t>
  </si>
  <si>
    <t>Реконструкція міського парку культури та відпочинку у м. Хуст (коригування)</t>
  </si>
  <si>
    <t>Реконструкція мережі вуличного освітлення м.Хуст вул.Панькевича, Зоряна</t>
  </si>
  <si>
    <t>Капітальний ремонт дорожнього покриття вул. Леонова в м.Хуст</t>
  </si>
  <si>
    <t>Реконструкція місцевого проізду до прибудинкової території житлового будинку по вул.Б.Бращайків №8 в м.Хуст . Коригування</t>
  </si>
  <si>
    <t>Будівництво автомобільної стоянки в с.Кіреші, вул.Кірешська б/н (біля території Карпатського біосферного заповідника "Долина нарцисів"</t>
  </si>
  <si>
    <t>Капітальний ремонт дорожнього покриття вул.Вайди в м.Хуст</t>
  </si>
  <si>
    <t>Капітальний ремонт дорожнього покриття вул.Комарова  в м.Хуст</t>
  </si>
  <si>
    <t>Реконструкція мереж освітлення скверу вулиць Міська-Червонодеревників в м.Хуст</t>
  </si>
  <si>
    <t>Реконструкція дорожнього покриття вулиці П.Могили в м. Хуст. Коригування</t>
  </si>
  <si>
    <t>Реконструкція дорожнього покриття вулиці М.Аркаса в м.Хуст Коригування</t>
  </si>
  <si>
    <t>Капітальний ремонт дорожнього покриття по вул.Карпатської України в м.Хуст</t>
  </si>
  <si>
    <t>Проект системи фільтрації води на території міського парку культури та відпочинку в м.Хуст. Коригування</t>
  </si>
  <si>
    <t>Реконструкція покрівлі гаража-бокса КП "ЖЕК-2" по вул.І.Чендея,3 в м.Хуст</t>
  </si>
  <si>
    <t>Капітальний ремонт дорожнього покриття по вул.Островського від №1 до №45 в м.Хуст. Коригування</t>
  </si>
  <si>
    <t>Капітальний ремонт дорожнього покриття вул.Володимирська . Коригування</t>
  </si>
  <si>
    <t>Будівництво майданчика для рухливих ігор у міському парку культури та відпочинку в м.Хуст</t>
  </si>
  <si>
    <t>Будівництво майданчика для рухливих ігор у міському парку культури та відпочинку в м.Хуст. Коригування</t>
  </si>
  <si>
    <t xml:space="preserve">Будівництво ливневої каналізації по  вул.Дружба від вул.Духновича до вул.Бокшая </t>
  </si>
  <si>
    <t>Влаштування системи відеореєстрації в'їзду та виїзду автотранспортних засобів в м.Хуст</t>
  </si>
  <si>
    <t>Реконструкція дорожнього покриття вулиці П.Могили в м. Хуст</t>
  </si>
  <si>
    <t>Реконструкція дорожнього покриття вулиці М.Аркаса в м. Хуст</t>
  </si>
  <si>
    <t>Проект системи фільтрації води на території міського парку культури та відпочинку в м.Хуст</t>
  </si>
  <si>
    <t>Капітальний ремонт дорожнього покриття по вул.Островського від №1 до №45 в м.Хуст</t>
  </si>
  <si>
    <t>Влаштуванння системи відеореєстрації в'їзду та виїзду автотранспортних засобів в м.Хуст. Коригування</t>
  </si>
  <si>
    <t>Капітальний ремонт покрівлі гаража-бокса КП "ЖЕК-2"</t>
  </si>
  <si>
    <t>Капітальний ремонт даху будинку №1 по вул.Маяковського в м.Хуст</t>
  </si>
  <si>
    <t>Капітальний ремонт даху будинку №117 по вул.І.Франка в м.Хуст</t>
  </si>
  <si>
    <t>Реконструкція частини вул. Карпатської Січі від №21 до перетину з вул.Свободи в м. Хуст. Коригування</t>
  </si>
  <si>
    <t xml:space="preserve">Реконструкція дорожнього покриття по вул. Пряма в м. Хуст </t>
  </si>
  <si>
    <t>Капітальний ремонт дорожнього покриття вул.Керамічна від №17 до вул.Косична в м.Хуст</t>
  </si>
  <si>
    <t>Капітальний ремонт дорожнього покриття вулІ.Франка в м.Хуст</t>
  </si>
  <si>
    <t>Капітальний ремонт дорожнього покриття вул. Львівська в м.Хуст</t>
  </si>
  <si>
    <t>Завершення будівництва мосту через р.Ріка в урочищі Городилово в м.Хуст, Закарпатської області</t>
  </si>
  <si>
    <t>Додаток 4</t>
  </si>
  <si>
    <t>010116</t>
  </si>
  <si>
    <t>Органи місцевого самоврядування </t>
  </si>
  <si>
    <t>0111</t>
  </si>
  <si>
    <t>Капітальні видатки</t>
  </si>
  <si>
    <t>Зміни до капітальних видатків та переліку об’єктів, 
видатки на які у 2015 році будуть проводитися за рахунок коштів бюджету розвитку</t>
  </si>
  <si>
    <t>видатки на які у 2015 році будуть проводитися за рахунок коштів бюджету розвитку</t>
  </si>
  <si>
    <t xml:space="preserve">        3142         310000</t>
  </si>
  <si>
    <t xml:space="preserve">          3142            -310000</t>
  </si>
  <si>
    <t>Капітальний ремонт покрівлі будинку №22а по вул.Коновальця в м.Хуст. Коригування</t>
  </si>
  <si>
    <t>Капітальний ремонт покрівлі будинку №22  по вул.Коновальця в м.Хуст. Коригування</t>
  </si>
  <si>
    <t>Капітальний ремонт покрівлі будинку №22 по вул.Коновальця в м.Хуст</t>
  </si>
  <si>
    <t>Капітальний ремонт покрівлі будинку №22а по вул.Коновальця в м.Хуст</t>
  </si>
  <si>
    <t>Капітальний ремонт дорожнього покриття вул.Володимирська в м.Хуст</t>
  </si>
  <si>
    <t xml:space="preserve">            до рішення ХІ сесії Хустської міської ради   </t>
  </si>
  <si>
    <t xml:space="preserve">VI  скликання від  12.06.2015 р. №1932 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</si>
</sst>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</numFmts>
  <fonts count="19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6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4">
    <xf numFmtId="0" fontId="1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0">
      <alignment vertical="top"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/>
    </xf>
    <xf numFmtId="3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3" fontId="16" fillId="0" borderId="1" xfId="18" applyNumberFormat="1" applyFont="1" applyFill="1" applyBorder="1" applyAlignment="1">
      <alignment horizontal="left" vertical="center" wrapText="1"/>
      <protection/>
    </xf>
    <xf numFmtId="3" fontId="16" fillId="0" borderId="1" xfId="18" applyNumberFormat="1" applyFont="1" applyFill="1" applyBorder="1" applyAlignment="1">
      <alignment horizontal="left" vertical="center" wrapText="1"/>
      <protection/>
    </xf>
    <xf numFmtId="0" fontId="5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84" fontId="16" fillId="0" borderId="1" xfId="18" applyNumberFormat="1" applyFont="1" applyBorder="1" applyAlignment="1">
      <alignment vertical="center" wrapText="1"/>
      <protection/>
    </xf>
    <xf numFmtId="4" fontId="7" fillId="0" borderId="1" xfId="19" applyNumberFormat="1" applyFont="1" applyFill="1" applyBorder="1" applyAlignment="1">
      <alignment horizontal="left" vertical="center" wrapText="1"/>
      <protection/>
    </xf>
    <xf numFmtId="0" fontId="6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16" fillId="0" borderId="8" xfId="0" applyNumberFormat="1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3" fontId="6" fillId="0" borderId="8" xfId="0" applyNumberFormat="1" applyFont="1" applyFill="1" applyBorder="1" applyAlignment="1">
      <alignment horizontal="center" vertical="center"/>
    </xf>
    <xf numFmtId="3" fontId="16" fillId="0" borderId="3" xfId="18" applyNumberFormat="1" applyFont="1" applyFill="1" applyBorder="1" applyAlignment="1">
      <alignment horizontal="left" vertical="center" wrapText="1"/>
      <protection/>
    </xf>
    <xf numFmtId="3" fontId="6" fillId="0" borderId="3" xfId="0" applyNumberFormat="1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 vertical="center"/>
    </xf>
    <xf numFmtId="4" fontId="11" fillId="0" borderId="8" xfId="0" applyNumberFormat="1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3" fontId="18" fillId="0" borderId="8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vertical="center" wrapText="1"/>
    </xf>
    <xf numFmtId="185" fontId="6" fillId="0" borderId="1" xfId="0" applyNumberFormat="1" applyFont="1" applyFill="1" applyBorder="1" applyAlignment="1">
      <alignment horizontal="center" vertical="center" wrapText="1"/>
    </xf>
    <xf numFmtId="3" fontId="6" fillId="0" borderId="8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7" fillId="0" borderId="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13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10">
    <cellStyle name="Normal" xfId="0"/>
    <cellStyle name="Hyperlink" xfId="15"/>
    <cellStyle name="Currency" xfId="16"/>
    <cellStyle name="Currency [0]" xfId="17"/>
    <cellStyle name="Звичайний_Додаток _ 3 зм_ни 4575" xfId="18"/>
    <cellStyle name="Обычный_Лист1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view="pageBreakPreview" zoomScaleSheetLayoutView="100" workbookViewId="0" topLeftCell="A1">
      <selection activeCell="E1" sqref="D1:H3"/>
    </sheetView>
  </sheetViews>
  <sheetFormatPr defaultColWidth="9.140625" defaultRowHeight="12.75"/>
  <cols>
    <col min="1" max="1" width="12.28125" style="0" customWidth="1"/>
    <col min="2" max="2" width="11.7109375" style="0" customWidth="1"/>
    <col min="3" max="3" width="30.140625" style="0" customWidth="1"/>
    <col min="4" max="4" width="58.140625" style="0" customWidth="1"/>
    <col min="5" max="5" width="10.8515625" style="0" customWidth="1"/>
    <col min="6" max="6" width="15.00390625" style="0" customWidth="1"/>
    <col min="7" max="7" width="14.28125" style="0" customWidth="1"/>
    <col min="8" max="8" width="21.421875" style="0" customWidth="1"/>
    <col min="9" max="9" width="12.57421875" style="2" customWidth="1"/>
    <col min="10" max="10" width="10.8515625" style="0" customWidth="1"/>
    <col min="12" max="12" width="9.7109375" style="0" bestFit="1" customWidth="1"/>
  </cols>
  <sheetData>
    <row r="1" spans="5:8" ht="18.75" customHeight="1">
      <c r="E1" s="87" t="s">
        <v>66</v>
      </c>
      <c r="F1" s="87"/>
      <c r="G1" s="87"/>
      <c r="H1" s="87"/>
    </row>
    <row r="2" spans="4:8" ht="14.25" customHeight="1">
      <c r="D2" s="69" t="s">
        <v>80</v>
      </c>
      <c r="E2" s="69"/>
      <c r="F2" s="69"/>
      <c r="G2" s="69"/>
      <c r="H2" s="69"/>
    </row>
    <row r="3" spans="4:8" ht="15" customHeight="1">
      <c r="D3" s="69" t="s">
        <v>81</v>
      </c>
      <c r="E3" s="69"/>
      <c r="F3" s="69"/>
      <c r="G3" s="69"/>
      <c r="H3" s="69"/>
    </row>
    <row r="4" spans="5:8" ht="18.75" customHeight="1">
      <c r="E4" s="6"/>
      <c r="F4" s="6"/>
      <c r="G4" s="6"/>
      <c r="H4" s="6"/>
    </row>
    <row r="5" spans="1:8" ht="18.75" customHeight="1">
      <c r="A5" s="80" t="s">
        <v>71</v>
      </c>
      <c r="B5" s="80"/>
      <c r="C5" s="80"/>
      <c r="D5" s="80"/>
      <c r="E5" s="80"/>
      <c r="F5" s="80"/>
      <c r="G5" s="80"/>
      <c r="H5" s="80"/>
    </row>
    <row r="6" spans="1:8" ht="18.75" customHeight="1">
      <c r="A6" s="80" t="s">
        <v>72</v>
      </c>
      <c r="B6" s="80"/>
      <c r="C6" s="80"/>
      <c r="D6" s="80"/>
      <c r="E6" s="80"/>
      <c r="F6" s="80"/>
      <c r="G6" s="80"/>
      <c r="H6" s="80"/>
    </row>
    <row r="7" spans="1:8" ht="18.75" customHeight="1">
      <c r="A7" s="80"/>
      <c r="B7" s="80"/>
      <c r="C7" s="80"/>
      <c r="D7" s="80"/>
      <c r="E7" s="80"/>
      <c r="F7" s="80"/>
      <c r="G7" s="80"/>
      <c r="H7" s="80"/>
    </row>
    <row r="8" spans="3:8" ht="18.75" customHeight="1" thickBot="1">
      <c r="C8" s="1"/>
      <c r="D8" s="1"/>
      <c r="E8" s="1"/>
      <c r="F8" s="5"/>
      <c r="H8" s="9" t="s">
        <v>13</v>
      </c>
    </row>
    <row r="9" spans="1:8" ht="108" customHeight="1" thickBot="1">
      <c r="A9" s="40" t="s">
        <v>0</v>
      </c>
      <c r="B9" s="43"/>
      <c r="C9" s="44" t="s">
        <v>1</v>
      </c>
      <c r="D9" s="45" t="s">
        <v>2</v>
      </c>
      <c r="E9" s="46" t="s">
        <v>3</v>
      </c>
      <c r="F9" s="46" t="s">
        <v>4</v>
      </c>
      <c r="G9" s="46" t="s">
        <v>5</v>
      </c>
      <c r="H9" s="47" t="s">
        <v>6</v>
      </c>
    </row>
    <row r="10" spans="1:8" ht="21.75" customHeight="1" thickBot="1">
      <c r="A10" s="26">
        <v>1</v>
      </c>
      <c r="B10" s="41">
        <v>2</v>
      </c>
      <c r="C10" s="41">
        <v>3</v>
      </c>
      <c r="D10" s="42">
        <v>4</v>
      </c>
      <c r="E10" s="41">
        <v>5</v>
      </c>
      <c r="F10" s="41">
        <v>6</v>
      </c>
      <c r="G10" s="41">
        <v>7</v>
      </c>
      <c r="H10" s="41">
        <v>8</v>
      </c>
    </row>
    <row r="11" spans="1:9" s="2" customFormat="1" ht="22.5" customHeight="1" thickBot="1">
      <c r="A11" s="34" t="s">
        <v>11</v>
      </c>
      <c r="B11" s="81" t="s">
        <v>18</v>
      </c>
      <c r="C11" s="82"/>
      <c r="D11" s="82"/>
      <c r="E11" s="82"/>
      <c r="F11" s="82"/>
      <c r="G11" s="82"/>
      <c r="H11" s="39">
        <f>H12+H13+H14+H15+H16+H17+H18+H19+H20+H21+H22+H23+H24+H25+H26+H27+H28+H29+H30+H31+H32+H33+H34+H35+H36+H37+H38+H39+H40+H41+H42+H43+H44+H45+H46+H47+H48+H49+H50</f>
        <v>0</v>
      </c>
      <c r="I11" s="4"/>
    </row>
    <row r="12" spans="1:10" s="2" customFormat="1" ht="36" customHeight="1">
      <c r="A12" s="32" t="s">
        <v>67</v>
      </c>
      <c r="B12" s="35" t="s">
        <v>69</v>
      </c>
      <c r="C12" s="36" t="s">
        <v>68</v>
      </c>
      <c r="D12" s="37" t="s">
        <v>70</v>
      </c>
      <c r="E12" s="37"/>
      <c r="F12" s="37"/>
      <c r="G12" s="37"/>
      <c r="H12" s="38">
        <v>9000</v>
      </c>
      <c r="I12" s="4">
        <v>3110</v>
      </c>
      <c r="J12" s="4">
        <f>H12</f>
        <v>9000</v>
      </c>
    </row>
    <row r="13" spans="1:9" s="2" customFormat="1" ht="39.75" customHeight="1">
      <c r="A13" s="72" t="s">
        <v>7</v>
      </c>
      <c r="B13" s="72" t="s">
        <v>20</v>
      </c>
      <c r="C13" s="85" t="s">
        <v>8</v>
      </c>
      <c r="D13" s="19" t="s">
        <v>60</v>
      </c>
      <c r="E13" s="22"/>
      <c r="F13" s="22"/>
      <c r="G13" s="60"/>
      <c r="H13" s="23">
        <v>-2714960</v>
      </c>
      <c r="I13" s="4"/>
    </row>
    <row r="14" spans="1:9" s="2" customFormat="1" ht="22.5" customHeight="1">
      <c r="A14" s="72"/>
      <c r="B14" s="72"/>
      <c r="C14" s="85"/>
      <c r="D14" s="19" t="s">
        <v>61</v>
      </c>
      <c r="E14" s="25"/>
      <c r="F14" s="25"/>
      <c r="G14" s="60"/>
      <c r="H14" s="23">
        <v>-674000</v>
      </c>
      <c r="I14" s="4"/>
    </row>
    <row r="15" spans="1:9" s="2" customFormat="1" ht="32.25" customHeight="1">
      <c r="A15" s="72"/>
      <c r="B15" s="72"/>
      <c r="C15" s="85"/>
      <c r="D15" s="19" t="s">
        <v>62</v>
      </c>
      <c r="E15" s="25"/>
      <c r="F15" s="25"/>
      <c r="G15" s="60"/>
      <c r="H15" s="23">
        <v>-1000000</v>
      </c>
      <c r="I15" s="4"/>
    </row>
    <row r="16" spans="1:9" s="2" customFormat="1" ht="32.25" customHeight="1">
      <c r="A16" s="72"/>
      <c r="B16" s="72"/>
      <c r="C16" s="85"/>
      <c r="D16" s="19" t="s">
        <v>63</v>
      </c>
      <c r="E16" s="25"/>
      <c r="F16" s="25"/>
      <c r="G16" s="60"/>
      <c r="H16" s="23">
        <v>-100000</v>
      </c>
      <c r="I16" s="4"/>
    </row>
    <row r="17" spans="1:9" s="2" customFormat="1" ht="32.25" customHeight="1">
      <c r="A17" s="72"/>
      <c r="B17" s="72"/>
      <c r="C17" s="85"/>
      <c r="D17" s="19" t="s">
        <v>64</v>
      </c>
      <c r="E17" s="25"/>
      <c r="F17" s="25"/>
      <c r="G17" s="60"/>
      <c r="H17" s="23">
        <v>-100000</v>
      </c>
      <c r="I17" s="4"/>
    </row>
    <row r="18" spans="1:9" s="2" customFormat="1" ht="32.25" customHeight="1">
      <c r="A18" s="72"/>
      <c r="B18" s="72"/>
      <c r="C18" s="85"/>
      <c r="D18" s="27" t="s">
        <v>65</v>
      </c>
      <c r="E18" s="25"/>
      <c r="F18" s="25"/>
      <c r="G18" s="60"/>
      <c r="H18" s="23">
        <v>-150000</v>
      </c>
      <c r="I18" s="4"/>
    </row>
    <row r="19" spans="1:10" s="2" customFormat="1" ht="33.75" customHeight="1">
      <c r="A19" s="72"/>
      <c r="B19" s="72"/>
      <c r="C19" s="85"/>
      <c r="D19" s="25" t="s">
        <v>59</v>
      </c>
      <c r="E19" s="60">
        <v>203300</v>
      </c>
      <c r="F19" s="22"/>
      <c r="G19" s="60"/>
      <c r="H19" s="23">
        <v>203300</v>
      </c>
      <c r="I19" s="4">
        <v>150101</v>
      </c>
      <c r="J19" s="4">
        <f>H13+H14+H15+H16+H17+H18+H19+H20+H21+H22+H23+H24+H25+H26+H27+H28+H29+H30+H31+H32+H33+H34+H35+H36+H37+H38+H39+H40+H41+H42+H43+H44+H45+H46+H47</f>
        <v>-871700</v>
      </c>
    </row>
    <row r="20" spans="1:10" s="2" customFormat="1" ht="34.5" customHeight="1">
      <c r="A20" s="72"/>
      <c r="B20" s="72"/>
      <c r="C20" s="85"/>
      <c r="D20" s="25" t="s">
        <v>58</v>
      </c>
      <c r="E20" s="60">
        <v>248000</v>
      </c>
      <c r="F20" s="22"/>
      <c r="G20" s="60"/>
      <c r="H20" s="23">
        <v>248000</v>
      </c>
      <c r="I20" s="4">
        <v>3122</v>
      </c>
      <c r="J20" s="4">
        <f>H18+H24+H27+H31+H37+H38+H41+H47</f>
        <v>137160</v>
      </c>
    </row>
    <row r="21" spans="1:10" s="2" customFormat="1" ht="32.25" customHeight="1">
      <c r="A21" s="72"/>
      <c r="B21" s="72"/>
      <c r="C21" s="85"/>
      <c r="D21" s="28" t="s">
        <v>33</v>
      </c>
      <c r="E21" s="64">
        <v>6232039</v>
      </c>
      <c r="F21" s="33">
        <v>64.8</v>
      </c>
      <c r="G21" s="61">
        <v>4041000</v>
      </c>
      <c r="H21" s="8">
        <v>645300</v>
      </c>
      <c r="I21" s="4">
        <v>3131</v>
      </c>
      <c r="J21" s="4">
        <f>H19+H20+H32+H33+H42+H43</f>
        <v>451400</v>
      </c>
    </row>
    <row r="22" spans="1:10" s="2" customFormat="1" ht="32.25" customHeight="1">
      <c r="A22" s="72"/>
      <c r="B22" s="72"/>
      <c r="C22" s="85"/>
      <c r="D22" s="19" t="s">
        <v>35</v>
      </c>
      <c r="E22" s="61">
        <v>9350</v>
      </c>
      <c r="F22" s="18"/>
      <c r="G22" s="61"/>
      <c r="H22" s="8">
        <v>9350</v>
      </c>
      <c r="I22" s="4">
        <v>3132</v>
      </c>
      <c r="J22" s="4">
        <f>H15+H16+H17+H22+H25+H26+H28+H35+H36+H44+H45+H46</f>
        <v>512600</v>
      </c>
    </row>
    <row r="23" spans="1:10" s="2" customFormat="1" ht="49.5" customHeight="1">
      <c r="A23" s="72"/>
      <c r="B23" s="72"/>
      <c r="C23" s="85"/>
      <c r="D23" s="19" t="s">
        <v>36</v>
      </c>
      <c r="E23" s="61">
        <v>212468</v>
      </c>
      <c r="F23" s="18"/>
      <c r="G23" s="61"/>
      <c r="H23" s="8">
        <v>70000</v>
      </c>
      <c r="I23" s="4">
        <v>3142</v>
      </c>
      <c r="J23" s="4">
        <f>H13+H14+H21+H23+H29+H30+H34+H39+H40</f>
        <v>-1972860</v>
      </c>
    </row>
    <row r="24" spans="1:10" s="2" customFormat="1" ht="46.5" customHeight="1">
      <c r="A24" s="72"/>
      <c r="B24" s="72"/>
      <c r="C24" s="85"/>
      <c r="D24" s="19" t="s">
        <v>37</v>
      </c>
      <c r="E24" s="61">
        <v>307428</v>
      </c>
      <c r="F24" s="18"/>
      <c r="G24" s="61"/>
      <c r="H24" s="8">
        <v>100000</v>
      </c>
      <c r="I24" s="4"/>
      <c r="J24" s="4">
        <f>J20+J21+J22+J23</f>
        <v>-871700</v>
      </c>
    </row>
    <row r="25" spans="1:10" s="2" customFormat="1" ht="28.5" customHeight="1">
      <c r="A25" s="72"/>
      <c r="B25" s="72"/>
      <c r="C25" s="85"/>
      <c r="D25" s="19" t="s">
        <v>38</v>
      </c>
      <c r="E25" s="61">
        <v>900000</v>
      </c>
      <c r="F25" s="18"/>
      <c r="G25" s="61"/>
      <c r="H25" s="8">
        <v>400000</v>
      </c>
      <c r="I25" s="4"/>
      <c r="J25" s="4"/>
    </row>
    <row r="26" spans="1:9" s="2" customFormat="1" ht="32.25" customHeight="1">
      <c r="A26" s="72"/>
      <c r="B26" s="72"/>
      <c r="C26" s="85"/>
      <c r="D26" s="19" t="s">
        <v>39</v>
      </c>
      <c r="E26" s="61">
        <v>900000</v>
      </c>
      <c r="F26" s="18"/>
      <c r="G26" s="61"/>
      <c r="H26" s="8">
        <v>400000</v>
      </c>
      <c r="I26" s="4"/>
    </row>
    <row r="27" spans="1:9" s="2" customFormat="1" ht="36.75" customHeight="1">
      <c r="A27" s="72"/>
      <c r="B27" s="72"/>
      <c r="C27" s="85"/>
      <c r="D27" s="29" t="s">
        <v>56</v>
      </c>
      <c r="E27" s="61">
        <v>718800</v>
      </c>
      <c r="F27" s="65">
        <v>85</v>
      </c>
      <c r="G27" s="61">
        <v>610997</v>
      </c>
      <c r="H27" s="24">
        <v>718800</v>
      </c>
      <c r="I27" s="4"/>
    </row>
    <row r="28" spans="1:9" s="2" customFormat="1" ht="34.5" customHeight="1">
      <c r="A28" s="72"/>
      <c r="B28" s="72"/>
      <c r="C28" s="85"/>
      <c r="D28" s="29" t="s">
        <v>43</v>
      </c>
      <c r="E28" s="61">
        <v>650000</v>
      </c>
      <c r="F28" s="18"/>
      <c r="G28" s="61"/>
      <c r="H28" s="8">
        <v>650000</v>
      </c>
      <c r="I28" s="4"/>
    </row>
    <row r="29" spans="1:9" s="2" customFormat="1" ht="34.5" customHeight="1">
      <c r="A29" s="72"/>
      <c r="B29" s="72"/>
      <c r="C29" s="85"/>
      <c r="D29" s="19" t="s">
        <v>41</v>
      </c>
      <c r="E29" s="61">
        <v>1082900</v>
      </c>
      <c r="F29" s="18"/>
      <c r="G29" s="61"/>
      <c r="H29" s="8">
        <v>1082900</v>
      </c>
      <c r="I29" s="4"/>
    </row>
    <row r="30" spans="1:9" s="2" customFormat="1" ht="34.5" customHeight="1">
      <c r="A30" s="72"/>
      <c r="B30" s="72"/>
      <c r="C30" s="85"/>
      <c r="D30" s="30" t="s">
        <v>42</v>
      </c>
      <c r="E30" s="61">
        <v>802100</v>
      </c>
      <c r="F30" s="18"/>
      <c r="G30" s="61"/>
      <c r="H30" s="8">
        <v>802100</v>
      </c>
      <c r="I30" s="4"/>
    </row>
    <row r="31" spans="1:9" s="2" customFormat="1" ht="34.5" customHeight="1">
      <c r="A31" s="72"/>
      <c r="B31" s="72"/>
      <c r="C31" s="85"/>
      <c r="D31" s="30" t="s">
        <v>44</v>
      </c>
      <c r="E31" s="61">
        <v>192200</v>
      </c>
      <c r="F31" s="18"/>
      <c r="G31" s="61"/>
      <c r="H31" s="8">
        <v>192200</v>
      </c>
      <c r="I31" s="4"/>
    </row>
    <row r="32" spans="1:9" s="2" customFormat="1" ht="34.5" customHeight="1">
      <c r="A32" s="72"/>
      <c r="B32" s="72"/>
      <c r="C32" s="85"/>
      <c r="D32" s="30" t="s">
        <v>75</v>
      </c>
      <c r="E32" s="61">
        <v>532100</v>
      </c>
      <c r="F32" s="18"/>
      <c r="G32" s="61"/>
      <c r="H32" s="8">
        <v>532100</v>
      </c>
      <c r="I32" s="4"/>
    </row>
    <row r="33" spans="1:9" s="2" customFormat="1" ht="34.5" customHeight="1">
      <c r="A33" s="72"/>
      <c r="B33" s="72"/>
      <c r="C33" s="85"/>
      <c r="D33" s="30" t="s">
        <v>76</v>
      </c>
      <c r="E33" s="61">
        <v>481893</v>
      </c>
      <c r="F33" s="18"/>
      <c r="G33" s="61"/>
      <c r="H33" s="8">
        <v>481900</v>
      </c>
      <c r="I33" s="4"/>
    </row>
    <row r="34" spans="1:9" s="2" customFormat="1" ht="34.5" customHeight="1">
      <c r="A34" s="72"/>
      <c r="B34" s="72"/>
      <c r="C34" s="85"/>
      <c r="D34" s="30" t="s">
        <v>45</v>
      </c>
      <c r="E34" s="61">
        <v>451600</v>
      </c>
      <c r="F34" s="18"/>
      <c r="G34" s="61"/>
      <c r="H34" s="8">
        <v>150000</v>
      </c>
      <c r="I34" s="4"/>
    </row>
    <row r="35" spans="1:9" s="2" customFormat="1" ht="34.5" customHeight="1">
      <c r="A35" s="72"/>
      <c r="B35" s="72"/>
      <c r="C35" s="85"/>
      <c r="D35" s="30" t="s">
        <v>46</v>
      </c>
      <c r="E35" s="61">
        <v>1600000</v>
      </c>
      <c r="F35" s="18"/>
      <c r="G35" s="61"/>
      <c r="H35" s="8">
        <v>1600000</v>
      </c>
      <c r="I35" s="4"/>
    </row>
    <row r="36" spans="1:9" s="2" customFormat="1" ht="34.5" customHeight="1">
      <c r="A36" s="72"/>
      <c r="B36" s="72"/>
      <c r="C36" s="85"/>
      <c r="D36" s="30" t="s">
        <v>47</v>
      </c>
      <c r="E36" s="61">
        <v>327000</v>
      </c>
      <c r="F36" s="18"/>
      <c r="G36" s="61"/>
      <c r="H36" s="8">
        <v>327000</v>
      </c>
      <c r="I36" s="4"/>
    </row>
    <row r="37" spans="1:9" s="2" customFormat="1" ht="34.5" customHeight="1">
      <c r="A37" s="72"/>
      <c r="B37" s="72"/>
      <c r="C37" s="85"/>
      <c r="D37" s="31" t="s">
        <v>49</v>
      </c>
      <c r="E37" s="61">
        <v>697189</v>
      </c>
      <c r="F37" s="33">
        <v>35.8</v>
      </c>
      <c r="G37" s="61">
        <v>250000</v>
      </c>
      <c r="H37" s="8">
        <v>250000</v>
      </c>
      <c r="I37" s="4"/>
    </row>
    <row r="38" spans="1:9" s="2" customFormat="1" ht="34.5" customHeight="1">
      <c r="A38" s="72"/>
      <c r="B38" s="72"/>
      <c r="C38" s="85"/>
      <c r="D38" s="29" t="s">
        <v>51</v>
      </c>
      <c r="E38" s="61"/>
      <c r="F38" s="18"/>
      <c r="G38" s="61"/>
      <c r="H38" s="8">
        <v>-613410</v>
      </c>
      <c r="I38" s="4"/>
    </row>
    <row r="39" spans="1:9" s="2" customFormat="1" ht="27" customHeight="1">
      <c r="A39" s="72"/>
      <c r="B39" s="72"/>
      <c r="C39" s="85"/>
      <c r="D39" s="19" t="s">
        <v>52</v>
      </c>
      <c r="E39" s="61"/>
      <c r="F39" s="18"/>
      <c r="G39" s="61"/>
      <c r="H39" s="8">
        <v>-765900</v>
      </c>
      <c r="I39" s="4"/>
    </row>
    <row r="40" spans="1:9" s="2" customFormat="1" ht="27" customHeight="1">
      <c r="A40" s="72"/>
      <c r="B40" s="72"/>
      <c r="C40" s="85"/>
      <c r="D40" s="19" t="s">
        <v>53</v>
      </c>
      <c r="E40" s="61"/>
      <c r="F40" s="18"/>
      <c r="G40" s="61"/>
      <c r="H40" s="8">
        <v>-568300</v>
      </c>
      <c r="I40" s="4"/>
    </row>
    <row r="41" spans="1:9" s="2" customFormat="1" ht="33" customHeight="1">
      <c r="A41" s="72"/>
      <c r="B41" s="72"/>
      <c r="C41" s="85"/>
      <c r="D41" s="30" t="s">
        <v>54</v>
      </c>
      <c r="E41" s="61"/>
      <c r="F41" s="18"/>
      <c r="G41" s="61"/>
      <c r="H41" s="8">
        <v>-92330</v>
      </c>
      <c r="I41" s="4"/>
    </row>
    <row r="42" spans="1:9" s="2" customFormat="1" ht="33" customHeight="1">
      <c r="A42" s="72"/>
      <c r="B42" s="72"/>
      <c r="C42" s="85"/>
      <c r="D42" s="30" t="s">
        <v>78</v>
      </c>
      <c r="E42" s="61"/>
      <c r="F42" s="18"/>
      <c r="G42" s="61"/>
      <c r="H42" s="8">
        <v>-532000</v>
      </c>
      <c r="I42" s="4"/>
    </row>
    <row r="43" spans="1:9" s="2" customFormat="1" ht="33" customHeight="1">
      <c r="A43" s="72"/>
      <c r="B43" s="72"/>
      <c r="C43" s="85"/>
      <c r="D43" s="30" t="s">
        <v>77</v>
      </c>
      <c r="E43" s="61"/>
      <c r="F43" s="18"/>
      <c r="G43" s="61"/>
      <c r="H43" s="8">
        <v>-481900</v>
      </c>
      <c r="I43" s="4"/>
    </row>
    <row r="44" spans="1:9" s="2" customFormat="1" ht="28.5" customHeight="1">
      <c r="A44" s="72"/>
      <c r="B44" s="72"/>
      <c r="C44" s="85"/>
      <c r="D44" s="31" t="s">
        <v>57</v>
      </c>
      <c r="E44" s="61"/>
      <c r="F44" s="18"/>
      <c r="G44" s="61"/>
      <c r="H44" s="8">
        <v>-147250</v>
      </c>
      <c r="I44" s="4"/>
    </row>
    <row r="45" spans="1:9" s="2" customFormat="1" ht="33" customHeight="1">
      <c r="A45" s="72"/>
      <c r="B45" s="72"/>
      <c r="C45" s="85"/>
      <c r="D45" s="19" t="s">
        <v>55</v>
      </c>
      <c r="E45" s="61"/>
      <c r="F45" s="18"/>
      <c r="G45" s="61"/>
      <c r="H45" s="8">
        <v>-1268100</v>
      </c>
      <c r="I45" s="4"/>
    </row>
    <row r="46" spans="1:9" s="2" customFormat="1" ht="31.5" customHeight="1">
      <c r="A46" s="72"/>
      <c r="B46" s="72"/>
      <c r="C46" s="85"/>
      <c r="D46" s="19" t="s">
        <v>79</v>
      </c>
      <c r="E46" s="61"/>
      <c r="F46" s="18"/>
      <c r="G46" s="61"/>
      <c r="H46" s="8">
        <v>-258400</v>
      </c>
      <c r="I46" s="4"/>
    </row>
    <row r="47" spans="1:9" s="2" customFormat="1" ht="33" customHeight="1">
      <c r="A47" s="72"/>
      <c r="B47" s="72"/>
      <c r="C47" s="85"/>
      <c r="D47" s="19" t="s">
        <v>48</v>
      </c>
      <c r="E47" s="61"/>
      <c r="F47" s="18"/>
      <c r="G47" s="61"/>
      <c r="H47" s="8">
        <v>-268100</v>
      </c>
      <c r="I47" s="4"/>
    </row>
    <row r="48" spans="1:10" s="2" customFormat="1" ht="33.75" customHeight="1">
      <c r="A48" s="73" t="s">
        <v>22</v>
      </c>
      <c r="B48" s="73" t="s">
        <v>23</v>
      </c>
      <c r="C48" s="86" t="s">
        <v>24</v>
      </c>
      <c r="D48" s="19" t="s">
        <v>34</v>
      </c>
      <c r="E48" s="61">
        <v>68942</v>
      </c>
      <c r="F48" s="16"/>
      <c r="G48" s="62"/>
      <c r="H48" s="8">
        <v>18000</v>
      </c>
      <c r="I48" s="4"/>
      <c r="J48" s="4"/>
    </row>
    <row r="49" spans="1:14" s="2" customFormat="1" ht="40.5" customHeight="1">
      <c r="A49" s="74"/>
      <c r="B49" s="74"/>
      <c r="C49" s="76"/>
      <c r="D49" s="17" t="s">
        <v>40</v>
      </c>
      <c r="E49" s="61">
        <v>44700</v>
      </c>
      <c r="F49" s="16"/>
      <c r="G49" s="62"/>
      <c r="H49" s="8">
        <v>44700</v>
      </c>
      <c r="I49" s="4">
        <v>150121</v>
      </c>
      <c r="J49" s="4">
        <f>H48+H49+H50</f>
        <v>862700</v>
      </c>
      <c r="N49" s="4"/>
    </row>
    <row r="50" spans="1:10" s="2" customFormat="1" ht="50.25" customHeight="1" thickBot="1">
      <c r="A50" s="74"/>
      <c r="B50" s="74"/>
      <c r="C50" s="76"/>
      <c r="D50" s="48" t="s">
        <v>50</v>
      </c>
      <c r="E50" s="66">
        <v>800000</v>
      </c>
      <c r="F50" s="49"/>
      <c r="G50" s="63"/>
      <c r="H50" s="50">
        <v>800000</v>
      </c>
      <c r="I50" s="4">
        <v>3142</v>
      </c>
      <c r="J50" s="4">
        <f>H48+H49</f>
        <v>62700</v>
      </c>
    </row>
    <row r="51" spans="1:10" ht="27.75" customHeight="1" thickBot="1">
      <c r="A51" s="67" t="s">
        <v>12</v>
      </c>
      <c r="B51" s="83" t="s">
        <v>19</v>
      </c>
      <c r="C51" s="84"/>
      <c r="D51" s="84"/>
      <c r="E51" s="84"/>
      <c r="F51" s="84"/>
      <c r="G51" s="84"/>
      <c r="H51" s="53">
        <f>H52+H53+H54+H55+H56+H57+H58+H59</f>
        <v>0</v>
      </c>
      <c r="I51" s="4">
        <v>3122</v>
      </c>
      <c r="J51" s="11">
        <f>H50</f>
        <v>800000</v>
      </c>
    </row>
    <row r="52" spans="1:10" ht="30" customHeight="1">
      <c r="A52" s="74" t="s">
        <v>7</v>
      </c>
      <c r="B52" s="74" t="s">
        <v>20</v>
      </c>
      <c r="C52" s="76" t="s">
        <v>8</v>
      </c>
      <c r="D52" s="51" t="s">
        <v>25</v>
      </c>
      <c r="E52" s="52"/>
      <c r="F52" s="52"/>
      <c r="G52" s="52"/>
      <c r="H52" s="52">
        <v>-500000</v>
      </c>
      <c r="I52" s="12"/>
      <c r="J52" s="10">
        <f>J50+J51</f>
        <v>862700</v>
      </c>
    </row>
    <row r="53" spans="1:10" ht="30" customHeight="1">
      <c r="A53" s="74"/>
      <c r="B53" s="74"/>
      <c r="C53" s="76"/>
      <c r="D53" s="20" t="s">
        <v>28</v>
      </c>
      <c r="E53" s="8"/>
      <c r="F53" s="8"/>
      <c r="G53" s="8"/>
      <c r="H53" s="8">
        <v>500000</v>
      </c>
      <c r="I53" s="12"/>
      <c r="J53" s="10"/>
    </row>
    <row r="54" spans="1:10" ht="33" customHeight="1">
      <c r="A54" s="74"/>
      <c r="B54" s="74"/>
      <c r="C54" s="76"/>
      <c r="D54" s="20" t="s">
        <v>29</v>
      </c>
      <c r="E54" s="8"/>
      <c r="F54" s="8"/>
      <c r="G54" s="8"/>
      <c r="H54" s="8">
        <v>-220000</v>
      </c>
      <c r="I54" s="12"/>
      <c r="J54" s="10"/>
    </row>
    <row r="55" spans="1:10" ht="35.25" customHeight="1">
      <c r="A55" s="74"/>
      <c r="B55" s="74"/>
      <c r="C55" s="76"/>
      <c r="D55" s="20" t="s">
        <v>30</v>
      </c>
      <c r="E55" s="8"/>
      <c r="F55" s="8"/>
      <c r="G55" s="8"/>
      <c r="H55" s="8">
        <v>220000</v>
      </c>
      <c r="I55" s="12"/>
      <c r="J55" s="10"/>
    </row>
    <row r="56" spans="1:10" ht="35.25" customHeight="1">
      <c r="A56" s="75"/>
      <c r="B56" s="75"/>
      <c r="C56" s="77"/>
      <c r="D56" s="21" t="s">
        <v>32</v>
      </c>
      <c r="E56" s="8"/>
      <c r="F56" s="8"/>
      <c r="G56" s="8"/>
      <c r="H56" s="8">
        <v>-310000</v>
      </c>
      <c r="I56" s="12">
        <v>150101</v>
      </c>
      <c r="J56" s="10"/>
    </row>
    <row r="57" spans="1:10" ht="27" customHeight="1">
      <c r="A57" s="72" t="s">
        <v>16</v>
      </c>
      <c r="B57" s="72" t="s">
        <v>21</v>
      </c>
      <c r="C57" s="70" t="s">
        <v>17</v>
      </c>
      <c r="D57" s="20" t="s">
        <v>26</v>
      </c>
      <c r="E57" s="8"/>
      <c r="F57" s="8"/>
      <c r="G57" s="8"/>
      <c r="H57" s="8">
        <v>-1050000</v>
      </c>
      <c r="I57" s="12" t="s">
        <v>74</v>
      </c>
      <c r="J57" s="10"/>
    </row>
    <row r="58" spans="1:10" ht="36" customHeight="1">
      <c r="A58" s="72"/>
      <c r="B58" s="72"/>
      <c r="C58" s="70"/>
      <c r="D58" s="20" t="s">
        <v>27</v>
      </c>
      <c r="E58" s="8"/>
      <c r="F58" s="8"/>
      <c r="G58" s="8"/>
      <c r="H58" s="8">
        <v>1050000</v>
      </c>
      <c r="I58" s="12">
        <v>150110</v>
      </c>
      <c r="J58" s="10"/>
    </row>
    <row r="59" spans="1:10" ht="36" customHeight="1" thickBot="1">
      <c r="A59" s="73"/>
      <c r="B59" s="73"/>
      <c r="C59" s="71"/>
      <c r="D59" s="54" t="s">
        <v>31</v>
      </c>
      <c r="E59" s="50"/>
      <c r="F59" s="50"/>
      <c r="G59" s="50"/>
      <c r="H59" s="50">
        <v>310000</v>
      </c>
      <c r="I59" s="12" t="s">
        <v>73</v>
      </c>
      <c r="J59" s="10"/>
    </row>
    <row r="60" spans="1:9" ht="36.75" customHeight="1" thickBot="1">
      <c r="A60" s="55"/>
      <c r="B60" s="68"/>
      <c r="C60" s="56" t="s">
        <v>9</v>
      </c>
      <c r="D60" s="57" t="s">
        <v>10</v>
      </c>
      <c r="E60" s="58"/>
      <c r="F60" s="58"/>
      <c r="G60" s="58"/>
      <c r="H60" s="59">
        <f>H11+H51</f>
        <v>0</v>
      </c>
      <c r="I60" s="3"/>
    </row>
    <row r="61" spans="1:10" ht="31.5" customHeight="1">
      <c r="A61" s="13"/>
      <c r="B61" s="13"/>
      <c r="C61" s="14" t="s">
        <v>14</v>
      </c>
      <c r="D61" s="14"/>
      <c r="E61" s="15"/>
      <c r="F61" s="14"/>
      <c r="G61" s="14"/>
      <c r="H61" s="14" t="s">
        <v>15</v>
      </c>
      <c r="I61" s="7"/>
      <c r="J61" s="11"/>
    </row>
    <row r="62" spans="1:10" ht="31.5" customHeight="1">
      <c r="A62" s="13"/>
      <c r="B62" s="13"/>
      <c r="C62" s="13"/>
      <c r="D62" s="13"/>
      <c r="E62" s="13"/>
      <c r="F62" s="13"/>
      <c r="G62" s="13"/>
      <c r="H62" s="13"/>
      <c r="J62" s="11"/>
    </row>
    <row r="63" spans="1:10" ht="31.5" customHeight="1">
      <c r="A63" s="78"/>
      <c r="B63" s="79"/>
      <c r="C63" s="79"/>
      <c r="D63" s="79"/>
      <c r="E63" s="79"/>
      <c r="F63" s="79"/>
      <c r="G63" s="79"/>
      <c r="H63" s="79"/>
      <c r="J63" s="11"/>
    </row>
    <row r="64" spans="1:8" ht="31.5" customHeight="1">
      <c r="A64" s="13"/>
      <c r="B64" s="13"/>
      <c r="C64" s="13"/>
      <c r="D64" s="13"/>
      <c r="E64" s="13"/>
      <c r="F64" s="13"/>
      <c r="G64" s="13"/>
      <c r="H64" s="13"/>
    </row>
    <row r="65" spans="1:8" ht="31.5" customHeight="1">
      <c r="A65" s="13"/>
      <c r="B65" s="13"/>
      <c r="C65" s="13"/>
      <c r="D65" s="13"/>
      <c r="E65" s="13"/>
      <c r="F65" s="13"/>
      <c r="G65" s="13"/>
      <c r="H65" s="13"/>
    </row>
    <row r="66" spans="1:8" ht="31.5" customHeight="1">
      <c r="A66" s="13"/>
      <c r="B66" s="13"/>
      <c r="C66" s="13"/>
      <c r="D66" s="13"/>
      <c r="E66" s="13"/>
      <c r="F66" s="13"/>
      <c r="G66" s="13"/>
      <c r="H66" s="13"/>
    </row>
    <row r="67" spans="1:8" ht="31.5" customHeight="1">
      <c r="A67" s="13"/>
      <c r="B67" s="13"/>
      <c r="C67" s="13"/>
      <c r="D67" s="13"/>
      <c r="E67" s="13"/>
      <c r="F67" s="13"/>
      <c r="G67" s="13"/>
      <c r="H67" s="13"/>
    </row>
    <row r="68" spans="1:8" ht="31.5" customHeight="1">
      <c r="A68" s="13"/>
      <c r="B68" s="13"/>
      <c r="C68" s="13"/>
      <c r="D68" s="13"/>
      <c r="E68" s="13"/>
      <c r="F68" s="13"/>
      <c r="G68" s="13"/>
      <c r="H68" s="13"/>
    </row>
    <row r="69" spans="1:8" ht="31.5" customHeight="1">
      <c r="A69" s="13"/>
      <c r="B69" s="13"/>
      <c r="C69" s="13"/>
      <c r="D69" s="13"/>
      <c r="E69" s="13"/>
      <c r="F69" s="13"/>
      <c r="G69" s="13"/>
      <c r="H69" s="13"/>
    </row>
    <row r="70" spans="1:8" ht="31.5" customHeight="1">
      <c r="A70" s="13"/>
      <c r="B70" s="13"/>
      <c r="C70" s="13"/>
      <c r="D70" s="13"/>
      <c r="E70" s="13"/>
      <c r="F70" s="13"/>
      <c r="G70" s="13"/>
      <c r="H70" s="13"/>
    </row>
    <row r="71" spans="1:8" ht="31.5" customHeight="1">
      <c r="A71" s="13"/>
      <c r="B71" s="13"/>
      <c r="C71" s="13"/>
      <c r="D71" s="13"/>
      <c r="E71" s="13"/>
      <c r="F71" s="13"/>
      <c r="G71" s="13"/>
      <c r="H71" s="13"/>
    </row>
    <row r="72" spans="1:8" ht="31.5" customHeight="1">
      <c r="A72" s="13"/>
      <c r="B72" s="13"/>
      <c r="C72" s="13"/>
      <c r="D72" s="13"/>
      <c r="E72" s="13"/>
      <c r="F72" s="13"/>
      <c r="G72" s="13"/>
      <c r="H72" s="13"/>
    </row>
    <row r="73" ht="31.5" customHeight="1"/>
    <row r="74" ht="31.5" customHeight="1"/>
    <row r="75" ht="31.5" customHeight="1"/>
    <row r="76" ht="31.5" customHeight="1"/>
    <row r="77" ht="31.5" customHeight="1"/>
    <row r="78" ht="31.5" customHeight="1"/>
    <row r="79" ht="31.5" customHeight="1"/>
    <row r="80" ht="31.5" customHeight="1"/>
    <row r="81" ht="31.5" customHeight="1"/>
    <row r="82" ht="31.5" customHeight="1"/>
    <row r="83" ht="31.5" customHeight="1"/>
    <row r="84" ht="31.5" customHeight="1"/>
    <row r="85" ht="31.5" customHeight="1"/>
    <row r="86" ht="31.5" customHeight="1"/>
    <row r="87" ht="31.5" customHeight="1"/>
    <row r="88" ht="31.5" customHeight="1"/>
    <row r="89" ht="31.5" customHeight="1"/>
    <row r="90" ht="31.5" customHeight="1"/>
    <row r="91" ht="31.5" customHeight="1"/>
    <row r="92" ht="31.5" customHeight="1"/>
    <row r="93" ht="31.5" customHeight="1"/>
    <row r="94" ht="31.5" customHeight="1"/>
    <row r="95" ht="31.5" customHeight="1"/>
    <row r="96" ht="31.5" customHeight="1"/>
    <row r="97" ht="31.5" customHeight="1"/>
    <row r="98" ht="31.5" customHeight="1"/>
    <row r="99" ht="31.5" customHeight="1"/>
    <row r="100" ht="31.5" customHeight="1"/>
    <row r="101" ht="31.5" customHeight="1"/>
    <row r="102" ht="31.5" customHeight="1"/>
    <row r="103" ht="31.5" customHeight="1"/>
    <row r="104" ht="31.5" customHeight="1"/>
    <row r="105" ht="31.5" customHeight="1"/>
    <row r="106" ht="31.5" customHeight="1"/>
    <row r="107" ht="31.5" customHeight="1"/>
    <row r="108" ht="31.5" customHeight="1"/>
    <row r="109" ht="31.5" customHeight="1"/>
    <row r="110" ht="31.5" customHeight="1"/>
    <row r="111" ht="31.5" customHeight="1"/>
    <row r="112" ht="31.5" customHeight="1"/>
    <row r="113" ht="31.5" customHeight="1"/>
    <row r="114" ht="31.5" customHeight="1"/>
    <row r="115" ht="31.5" customHeight="1"/>
    <row r="116" ht="31.5" customHeight="1"/>
    <row r="117" ht="31.5" customHeight="1"/>
    <row r="118" ht="31.5" customHeight="1"/>
    <row r="119" ht="31.5" customHeight="1"/>
    <row r="120" ht="31.5" customHeight="1"/>
    <row r="121" ht="31.5" customHeight="1"/>
    <row r="122" ht="31.5" customHeight="1"/>
    <row r="123" ht="31.5" customHeight="1"/>
    <row r="124" ht="31.5" customHeight="1"/>
    <row r="125" ht="31.5" customHeight="1"/>
    <row r="126" ht="31.5" customHeight="1"/>
    <row r="127" ht="31.5" customHeight="1"/>
    <row r="128" ht="31.5" customHeight="1"/>
    <row r="129" ht="31.5" customHeight="1"/>
    <row r="130" ht="31.5" customHeight="1"/>
    <row r="131" ht="31.5" customHeight="1"/>
    <row r="132" ht="31.5" customHeight="1"/>
    <row r="133" ht="31.5" customHeight="1"/>
    <row r="134" ht="31.5" customHeight="1"/>
    <row r="135" ht="31.5" customHeight="1"/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</sheetData>
  <mergeCells count="21">
    <mergeCell ref="A48:A50"/>
    <mergeCell ref="B48:B50"/>
    <mergeCell ref="E1:H1"/>
    <mergeCell ref="A5:H5"/>
    <mergeCell ref="D2:H2"/>
    <mergeCell ref="D3:H3"/>
    <mergeCell ref="A63:H63"/>
    <mergeCell ref="A6:H6"/>
    <mergeCell ref="B11:G11"/>
    <mergeCell ref="B51:G51"/>
    <mergeCell ref="B57:B59"/>
    <mergeCell ref="A13:A47"/>
    <mergeCell ref="B13:B47"/>
    <mergeCell ref="C13:C47"/>
    <mergeCell ref="A7:H7"/>
    <mergeCell ref="C48:C50"/>
    <mergeCell ref="C57:C59"/>
    <mergeCell ref="A57:A59"/>
    <mergeCell ref="A52:A56"/>
    <mergeCell ref="B52:B56"/>
    <mergeCell ref="C52:C56"/>
  </mergeCells>
  <printOptions/>
  <pageMargins left="0.49" right="0.3937007874015748" top="0.1968503937007874" bottom="0.16" header="0.26" footer="0"/>
  <pageSetup horizontalDpi="600" verticalDpi="600" orientation="portrait" paperSize="9" scale="54" r:id="rId1"/>
  <rowBreaks count="2" manualBreakCount="2">
    <brk id="47" max="7" man="1"/>
    <brk id="6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Ukranize_by_bodyan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secretar</cp:lastModifiedBy>
  <cp:lastPrinted>2015-06-24T09:15:17Z</cp:lastPrinted>
  <dcterms:created xsi:type="dcterms:W3CDTF">2012-01-24T09:55:16Z</dcterms:created>
  <dcterms:modified xsi:type="dcterms:W3CDTF">2015-06-24T09:24:35Z</dcterms:modified>
  <cp:category/>
  <cp:version/>
  <cp:contentType/>
  <cp:contentStatus/>
</cp:coreProperties>
</file>