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3'!$A$1:$I$55</definedName>
  </definedNames>
  <calcPr fullCalcOnLoad="1"/>
</workbook>
</file>

<file path=xl/sharedStrings.xml><?xml version="1.0" encoding="utf-8"?>
<sst xmlns="http://schemas.openxmlformats.org/spreadsheetml/2006/main" count="39" uniqueCount="39">
  <si>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</si>
  <si>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</si>
  <si>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</si>
  <si>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</si>
  <si>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</si>
  <si>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</si>
  <si>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</si>
  <si>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</si>
  <si>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</si>
  <si>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</si>
  <si>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</si>
  <si>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ПРОЕКТ</t>
  </si>
  <si>
    <t>Секретар  ради</t>
  </si>
  <si>
    <t>Додаток №3</t>
  </si>
  <si>
    <t>Уточнений план на звітну дату</t>
  </si>
  <si>
    <t>Предмети,матеріали, обладнання та інвентар, в тому числі м'який інвентар та обмундирування</t>
  </si>
  <si>
    <t>Медикаменти та перев'язувальні матеріали</t>
  </si>
  <si>
    <t>Оплата послуг (крім комунальних)</t>
  </si>
  <si>
    <t>Інші видатки</t>
  </si>
  <si>
    <t>Видатки на відрядження</t>
  </si>
  <si>
    <t>Заробітна плата</t>
  </si>
  <si>
    <t>Оплата водопостачання і водовідведення</t>
  </si>
  <si>
    <t>Оплата інших комунальних послуг</t>
  </si>
  <si>
    <t>Дослідження і розробки, видатки державного (регіонального) значення</t>
  </si>
  <si>
    <t>Субсидії та поточні трансферти підприємствам (установам, організаціям)</t>
  </si>
  <si>
    <t>Інші поточні трансферти населенню</t>
  </si>
  <si>
    <t>% виконання до уточненого плану</t>
  </si>
  <si>
    <t>на рік</t>
  </si>
  <si>
    <t>на звітну дату</t>
  </si>
  <si>
    <t>Уточнений план на рік</t>
  </si>
  <si>
    <t>Оплата інших енергоносіїв</t>
  </si>
  <si>
    <t>Нерозподілені видатки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</si>
  <si>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</si>
  <si>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</si>
  <si>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</si>
  <si>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</si>
  <si>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Виконання  видаткової частини (по економічним кодам) бюджету  Хустської міської ради                                                                                                 за  9 місяців 2012 року</t>
  </si>
  <si>
    <t>VI скликання  від 29.11.2012 року №842</t>
  </si>
  <si>
    <t xml:space="preserve">                          до рішення VI сесії Хустської міської ради 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</si>
</sst>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Cyr"/>
      <family val="0"/>
    </font>
    <font>
      <sz val="14.5"/>
      <color indexed="8"/>
      <name val="Arial Cyr"/>
      <family val="0"/>
    </font>
    <font>
      <sz val="3.25"/>
      <color indexed="8"/>
      <name val="Arial Cyr"/>
      <family val="0"/>
    </font>
    <font>
      <sz val="10"/>
      <color indexed="8"/>
      <name val="Arial Cyr"/>
      <family val="0"/>
    </font>
    <font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208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192" fontId="8" fillId="0" borderId="10" xfId="0" applyNumberFormat="1" applyFont="1" applyBorder="1" applyAlignment="1">
      <alignment horizontal="center" vertical="center"/>
    </xf>
    <xf numFmtId="192" fontId="8" fillId="0" borderId="13" xfId="0" applyNumberFormat="1" applyFont="1" applyBorder="1" applyAlignment="1">
      <alignment horizontal="center" vertical="center"/>
    </xf>
    <xf numFmtId="192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92" fontId="8" fillId="0" borderId="15" xfId="0" applyNumberFormat="1" applyFont="1" applyBorder="1" applyAlignment="1">
      <alignment horizontal="center" vertical="center"/>
    </xf>
    <xf numFmtId="192" fontId="8" fillId="0" borderId="16" xfId="0" applyNumberFormat="1" applyFont="1" applyBorder="1" applyAlignment="1">
      <alignment horizontal="center" vertical="center"/>
    </xf>
    <xf numFmtId="192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208" fontId="1" fillId="0" borderId="19" xfId="0" applyNumberFormat="1" applyFont="1" applyBorder="1" applyAlignment="1">
      <alignment horizontal="center" vertical="center"/>
    </xf>
    <xf numFmtId="192" fontId="1" fillId="0" borderId="20" xfId="0" applyNumberFormat="1" applyFont="1" applyBorder="1" applyAlignment="1">
      <alignment horizontal="center" vertical="center"/>
    </xf>
    <xf numFmtId="192" fontId="1" fillId="0" borderId="21" xfId="0" applyNumberFormat="1" applyFont="1" applyBorder="1" applyAlignment="1">
      <alignment horizontal="center" vertical="center"/>
    </xf>
    <xf numFmtId="192" fontId="9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8" fontId="0" fillId="0" borderId="10" xfId="0" applyNumberForma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9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725"/>
          <c:y val="0.143"/>
          <c:w val="0.59275"/>
          <c:h val="0.4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3BAD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3'!$I$8:$I$25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295275</xdr:rowOff>
    </xdr:from>
    <xdr:to>
      <xdr:col>9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7410450"/>
        <a:ext cx="89916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view="pageBreakPreview" zoomScale="130" zoomScaleSheetLayoutView="130" zoomScalePageLayoutView="0" workbookViewId="0" topLeftCell="B1">
      <selection activeCell="A4" sqref="A4:I4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6.375" style="0" customWidth="1"/>
    <col min="4" max="8" width="11.75390625" style="0" customWidth="1"/>
    <col min="9" max="9" width="14.125" style="0" customWidth="1"/>
  </cols>
  <sheetData>
    <row r="1" spans="1:9" ht="12.75" customHeight="1">
      <c r="A1" s="49" t="s">
        <v>11</v>
      </c>
      <c r="B1" s="5"/>
      <c r="C1" s="3"/>
      <c r="D1" s="3"/>
      <c r="E1" s="3"/>
      <c r="G1" s="3" t="s">
        <v>13</v>
      </c>
      <c r="I1" s="1"/>
    </row>
    <row r="2" spans="1:9" ht="12.75" customHeight="1">
      <c r="A2" s="4"/>
      <c r="B2" s="5"/>
      <c r="F2" s="3" t="s">
        <v>38</v>
      </c>
      <c r="G2" s="3"/>
      <c r="H2" s="3"/>
      <c r="I2" s="1"/>
    </row>
    <row r="3" spans="1:9" ht="14.25" customHeight="1">
      <c r="A3" s="4"/>
      <c r="B3" s="5"/>
      <c r="C3" s="3"/>
      <c r="E3" s="14"/>
      <c r="G3" s="14" t="s">
        <v>37</v>
      </c>
      <c r="H3" s="3"/>
      <c r="I3" s="1"/>
    </row>
    <row r="4" spans="1:28" ht="33" customHeight="1">
      <c r="A4" s="41" t="s">
        <v>36</v>
      </c>
      <c r="B4" s="41"/>
      <c r="C4" s="41"/>
      <c r="D4" s="41"/>
      <c r="E4" s="41"/>
      <c r="F4" s="41"/>
      <c r="G4" s="41"/>
      <c r="H4" s="41"/>
      <c r="I4" s="41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9.75" customHeight="1" thickBot="1">
      <c r="A5" s="7"/>
      <c r="B5" s="8"/>
      <c r="C5" s="9"/>
      <c r="D5" s="9"/>
      <c r="E5" s="9"/>
      <c r="F5" s="6"/>
      <c r="G5" s="6"/>
      <c r="H5" s="6"/>
      <c r="I5" s="10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3.75" customHeight="1" thickBot="1">
      <c r="A6" s="45" t="s">
        <v>3</v>
      </c>
      <c r="B6" s="45" t="s">
        <v>0</v>
      </c>
      <c r="C6" s="47" t="s">
        <v>9</v>
      </c>
      <c r="D6" s="45" t="s">
        <v>29</v>
      </c>
      <c r="E6" s="43" t="s">
        <v>14</v>
      </c>
      <c r="F6" s="35" t="s">
        <v>32</v>
      </c>
      <c r="G6" s="35" t="s">
        <v>26</v>
      </c>
      <c r="H6" s="36"/>
      <c r="I6" s="43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5.25" customHeight="1" thickBot="1">
      <c r="A7" s="46"/>
      <c r="B7" s="46"/>
      <c r="C7" s="48"/>
      <c r="D7" s="46"/>
      <c r="E7" s="44"/>
      <c r="F7" s="42"/>
      <c r="G7" s="17" t="s">
        <v>27</v>
      </c>
      <c r="H7" s="17" t="s">
        <v>28</v>
      </c>
      <c r="I7" s="4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9" ht="17.25" customHeight="1">
      <c r="A8" s="27">
        <v>1</v>
      </c>
      <c r="B8" s="12" t="s">
        <v>20</v>
      </c>
      <c r="C8" s="19">
        <v>1111</v>
      </c>
      <c r="D8" s="34">
        <v>36325.1</v>
      </c>
      <c r="E8" s="34">
        <v>28064.9</v>
      </c>
      <c r="F8" s="34">
        <v>27329.3</v>
      </c>
      <c r="G8" s="20">
        <f>F8/D8*100</f>
        <v>75.23530561512563</v>
      </c>
      <c r="H8" s="21">
        <f>F8/E8*100</f>
        <v>97.3789324031085</v>
      </c>
      <c r="I8" s="22">
        <f>F8/F27*100</f>
        <v>40.835711617482254</v>
      </c>
    </row>
    <row r="9" spans="1:9" ht="18" customHeight="1">
      <c r="A9" s="27">
        <f>A8+1</f>
        <v>2</v>
      </c>
      <c r="B9" s="12" t="s">
        <v>1</v>
      </c>
      <c r="C9" s="19">
        <v>1120</v>
      </c>
      <c r="D9" s="34">
        <v>13205.1</v>
      </c>
      <c r="E9" s="34">
        <v>10149.9</v>
      </c>
      <c r="F9" s="34">
        <v>9732.7</v>
      </c>
      <c r="G9" s="20">
        <f aca="true" t="shared" si="0" ref="G9:G27">F9/D9*100</f>
        <v>73.70409917380407</v>
      </c>
      <c r="H9" s="21">
        <f aca="true" t="shared" si="1" ref="H9:H27">F9/E9*100</f>
        <v>95.88961467600667</v>
      </c>
      <c r="I9" s="22">
        <f>F9/F27*100</f>
        <v>14.542697048935377</v>
      </c>
    </row>
    <row r="10" spans="1:9" ht="36">
      <c r="A10" s="27">
        <f aca="true" t="shared" si="2" ref="A10:A26">A9+1</f>
        <v>3</v>
      </c>
      <c r="B10" s="15" t="s">
        <v>15</v>
      </c>
      <c r="C10" s="19">
        <v>1131</v>
      </c>
      <c r="D10" s="34">
        <v>392</v>
      </c>
      <c r="E10" s="34">
        <v>341.9</v>
      </c>
      <c r="F10" s="34">
        <v>243.2</v>
      </c>
      <c r="G10" s="20">
        <f t="shared" si="0"/>
        <v>62.04081632653061</v>
      </c>
      <c r="H10" s="21">
        <f t="shared" si="1"/>
        <v>71.13190991517988</v>
      </c>
      <c r="I10" s="22">
        <f>F10/F27*100</f>
        <v>0.36339185655584605</v>
      </c>
    </row>
    <row r="11" spans="1:9" ht="24">
      <c r="A11" s="27">
        <f t="shared" si="2"/>
        <v>4</v>
      </c>
      <c r="B11" s="15" t="s">
        <v>16</v>
      </c>
      <c r="C11" s="19">
        <v>1132</v>
      </c>
      <c r="D11" s="34">
        <v>70.1</v>
      </c>
      <c r="E11" s="34">
        <v>69.1</v>
      </c>
      <c r="F11" s="34">
        <v>61.8</v>
      </c>
      <c r="G11" s="20">
        <f t="shared" si="0"/>
        <v>88.15977175463624</v>
      </c>
      <c r="H11" s="21">
        <f t="shared" si="1"/>
        <v>89.4356005788712</v>
      </c>
      <c r="I11" s="22">
        <f>F11/F27*100</f>
        <v>0.0923421740754576</v>
      </c>
    </row>
    <row r="12" spans="1:9" ht="16.5" customHeight="1">
      <c r="A12" s="27">
        <f t="shared" si="2"/>
        <v>5</v>
      </c>
      <c r="B12" s="12" t="s">
        <v>5</v>
      </c>
      <c r="C12" s="19">
        <v>1133</v>
      </c>
      <c r="D12" s="34">
        <v>2827</v>
      </c>
      <c r="E12" s="34">
        <v>1857.2</v>
      </c>
      <c r="F12" s="34">
        <v>1590.7</v>
      </c>
      <c r="G12" s="20">
        <f t="shared" si="0"/>
        <v>56.26812875840114</v>
      </c>
      <c r="H12" s="21">
        <f t="shared" si="1"/>
        <v>85.65044152487616</v>
      </c>
      <c r="I12" s="22">
        <f>F12/F27*100</f>
        <v>2.3768397459843107</v>
      </c>
    </row>
    <row r="13" spans="1:9" ht="16.5" customHeight="1">
      <c r="A13" s="27">
        <f t="shared" si="2"/>
        <v>6</v>
      </c>
      <c r="B13" s="12" t="s">
        <v>17</v>
      </c>
      <c r="C13" s="19">
        <v>1134</v>
      </c>
      <c r="D13" s="34">
        <v>2143.1</v>
      </c>
      <c r="E13" s="34">
        <v>1869</v>
      </c>
      <c r="F13" s="34">
        <v>367.9</v>
      </c>
      <c r="G13" s="20">
        <f t="shared" si="0"/>
        <v>17.16672110494144</v>
      </c>
      <c r="H13" s="21">
        <f t="shared" si="1"/>
        <v>19.684323167469234</v>
      </c>
      <c r="I13" s="22">
        <f>F13/F27*100</f>
        <v>0.549719835636907</v>
      </c>
    </row>
    <row r="14" spans="1:9" ht="15.75" customHeight="1">
      <c r="A14" s="27">
        <f t="shared" si="2"/>
        <v>7</v>
      </c>
      <c r="B14" s="12" t="s">
        <v>18</v>
      </c>
      <c r="C14" s="19">
        <v>1135</v>
      </c>
      <c r="D14" s="34">
        <v>18.5</v>
      </c>
      <c r="E14" s="34">
        <v>18.4</v>
      </c>
      <c r="F14" s="34">
        <v>17.2</v>
      </c>
      <c r="G14" s="20">
        <f t="shared" si="0"/>
        <v>92.97297297297297</v>
      </c>
      <c r="H14" s="21">
        <f t="shared" si="1"/>
        <v>93.47826086956522</v>
      </c>
      <c r="I14" s="22">
        <f>F14/F27*100</f>
        <v>0.02570041090773254</v>
      </c>
    </row>
    <row r="15" spans="1:9" ht="16.5" customHeight="1">
      <c r="A15" s="27">
        <f t="shared" si="2"/>
        <v>8</v>
      </c>
      <c r="B15" s="12" t="s">
        <v>19</v>
      </c>
      <c r="C15" s="19">
        <v>1140</v>
      </c>
      <c r="D15" s="34">
        <v>232.2</v>
      </c>
      <c r="E15" s="34">
        <v>208.8</v>
      </c>
      <c r="F15" s="34">
        <v>153.8</v>
      </c>
      <c r="G15" s="20">
        <f t="shared" si="0"/>
        <v>66.23600344530578</v>
      </c>
      <c r="H15" s="21">
        <f t="shared" si="1"/>
        <v>73.65900383141762</v>
      </c>
      <c r="I15" s="22">
        <f>F15/F27*100</f>
        <v>0.22980948823309674</v>
      </c>
    </row>
    <row r="16" spans="1:10" ht="16.5" customHeight="1">
      <c r="A16" s="27">
        <f t="shared" si="2"/>
        <v>9</v>
      </c>
      <c r="B16" s="12" t="s">
        <v>6</v>
      </c>
      <c r="C16" s="19">
        <v>1161</v>
      </c>
      <c r="D16" s="34">
        <v>1899.4</v>
      </c>
      <c r="E16" s="34">
        <v>1229.4</v>
      </c>
      <c r="F16" s="34">
        <v>1149.2</v>
      </c>
      <c r="G16" s="20">
        <f t="shared" si="0"/>
        <v>60.50331683689586</v>
      </c>
      <c r="H16" s="21">
        <f t="shared" si="1"/>
        <v>93.4764925980153</v>
      </c>
      <c r="I16" s="22">
        <f>F16/F27*100</f>
        <v>1.7171460590212926</v>
      </c>
      <c r="J16" s="16"/>
    </row>
    <row r="17" spans="1:9" ht="24">
      <c r="A17" s="27">
        <f t="shared" si="2"/>
        <v>10</v>
      </c>
      <c r="B17" s="15" t="s">
        <v>21</v>
      </c>
      <c r="C17" s="19">
        <v>1162</v>
      </c>
      <c r="D17" s="34">
        <v>83.9</v>
      </c>
      <c r="E17" s="34">
        <v>76.2</v>
      </c>
      <c r="F17" s="34">
        <v>71.2</v>
      </c>
      <c r="G17" s="20">
        <f t="shared" si="0"/>
        <v>84.86293206197854</v>
      </c>
      <c r="H17" s="21">
        <f t="shared" si="1"/>
        <v>93.43832020997375</v>
      </c>
      <c r="I17" s="22">
        <f>F17/F27*100</f>
        <v>0.10638774747852074</v>
      </c>
    </row>
    <row r="18" spans="1:9" ht="16.5" customHeight="1">
      <c r="A18" s="27">
        <f t="shared" si="2"/>
        <v>11</v>
      </c>
      <c r="B18" s="12" t="s">
        <v>7</v>
      </c>
      <c r="C18" s="19">
        <v>1163</v>
      </c>
      <c r="D18" s="34">
        <v>1167.7</v>
      </c>
      <c r="E18" s="34">
        <v>953.5</v>
      </c>
      <c r="F18" s="34">
        <v>874</v>
      </c>
      <c r="G18" s="20">
        <f t="shared" si="0"/>
        <v>74.84799177871028</v>
      </c>
      <c r="H18" s="21">
        <f t="shared" si="1"/>
        <v>91.66229680125852</v>
      </c>
      <c r="I18" s="22">
        <f>F18/F27*100</f>
        <v>1.305939484497572</v>
      </c>
    </row>
    <row r="19" spans="1:9" ht="17.25" customHeight="1">
      <c r="A19" s="27">
        <f t="shared" si="2"/>
        <v>12</v>
      </c>
      <c r="B19" s="12" t="s">
        <v>2</v>
      </c>
      <c r="C19" s="19">
        <v>1164</v>
      </c>
      <c r="D19" s="34">
        <v>2006.6</v>
      </c>
      <c r="E19" s="34">
        <v>1674.8</v>
      </c>
      <c r="F19" s="34">
        <v>1533.9</v>
      </c>
      <c r="G19" s="20">
        <f t="shared" si="0"/>
        <v>76.44273896142731</v>
      </c>
      <c r="H19" s="21">
        <f t="shared" si="1"/>
        <v>91.58705517076666</v>
      </c>
      <c r="I19" s="22">
        <f>F19/F27*100</f>
        <v>2.2919686215913337</v>
      </c>
    </row>
    <row r="20" spans="1:9" ht="16.5" customHeight="1">
      <c r="A20" s="27">
        <f t="shared" si="2"/>
        <v>13</v>
      </c>
      <c r="B20" s="12" t="s">
        <v>22</v>
      </c>
      <c r="C20" s="19">
        <v>1165</v>
      </c>
      <c r="D20" s="34">
        <v>273.8</v>
      </c>
      <c r="E20" s="34">
        <v>271.2</v>
      </c>
      <c r="F20" s="34">
        <v>245.5</v>
      </c>
      <c r="G20" s="20">
        <f t="shared" si="0"/>
        <v>89.66398831263696</v>
      </c>
      <c r="H20" s="21">
        <f t="shared" si="1"/>
        <v>90.52359882005901</v>
      </c>
      <c r="I20" s="22">
        <f>F20/F27*100</f>
        <v>0.3668285394097871</v>
      </c>
    </row>
    <row r="21" spans="1:9" ht="12.75">
      <c r="A21" s="27">
        <f t="shared" si="2"/>
        <v>14</v>
      </c>
      <c r="B21" s="12" t="s">
        <v>30</v>
      </c>
      <c r="C21" s="19">
        <v>1166</v>
      </c>
      <c r="D21" s="34">
        <v>5</v>
      </c>
      <c r="E21" s="34">
        <v>5</v>
      </c>
      <c r="F21" s="34">
        <v>5</v>
      </c>
      <c r="G21" s="20">
        <f t="shared" si="0"/>
        <v>100</v>
      </c>
      <c r="H21" s="21">
        <f t="shared" si="1"/>
        <v>100</v>
      </c>
      <c r="I21" s="22">
        <f>F21/F27*100</f>
        <v>0.007471049682480388</v>
      </c>
    </row>
    <row r="22" spans="1:9" ht="29.25" customHeight="1">
      <c r="A22" s="27">
        <f t="shared" si="2"/>
        <v>15</v>
      </c>
      <c r="B22" s="15" t="s">
        <v>23</v>
      </c>
      <c r="C22" s="19">
        <v>1170</v>
      </c>
      <c r="D22" s="34">
        <v>56.2</v>
      </c>
      <c r="E22" s="34">
        <v>35.6</v>
      </c>
      <c r="F22" s="34">
        <v>20.5</v>
      </c>
      <c r="G22" s="20">
        <f t="shared" si="0"/>
        <v>36.47686832740214</v>
      </c>
      <c r="H22" s="21">
        <f t="shared" si="1"/>
        <v>57.58426966292135</v>
      </c>
      <c r="I22" s="22">
        <f>F22/F27*100</f>
        <v>0.030631303698169594</v>
      </c>
    </row>
    <row r="23" spans="1:9" ht="40.5" customHeight="1">
      <c r="A23" s="27">
        <f t="shared" si="2"/>
        <v>16</v>
      </c>
      <c r="B23" s="15" t="s">
        <v>24</v>
      </c>
      <c r="C23" s="19">
        <v>1310</v>
      </c>
      <c r="D23" s="34">
        <v>2547.7</v>
      </c>
      <c r="E23" s="34">
        <v>1907</v>
      </c>
      <c r="F23" s="34">
        <v>1373.5</v>
      </c>
      <c r="G23" s="20">
        <f t="shared" si="0"/>
        <v>53.91137104054637</v>
      </c>
      <c r="H23" s="21">
        <f t="shared" si="1"/>
        <v>72.02412165705296</v>
      </c>
      <c r="I23" s="22">
        <f>F23/F27*100</f>
        <v>2.0522973477773627</v>
      </c>
    </row>
    <row r="24" spans="1:9" ht="30" customHeight="1">
      <c r="A24" s="27">
        <f t="shared" si="2"/>
        <v>17</v>
      </c>
      <c r="B24" s="15" t="s">
        <v>33</v>
      </c>
      <c r="C24" s="19">
        <v>1320</v>
      </c>
      <c r="D24" s="34">
        <v>142.1</v>
      </c>
      <c r="E24" s="34">
        <v>119.1</v>
      </c>
      <c r="F24" s="34">
        <v>114.2</v>
      </c>
      <c r="G24" s="20">
        <f t="shared" si="0"/>
        <v>80.36593947923998</v>
      </c>
      <c r="H24" s="21">
        <v>0</v>
      </c>
      <c r="I24" s="22">
        <f>F24/F27*100</f>
        <v>0.17063877474785208</v>
      </c>
    </row>
    <row r="25" spans="1:9" ht="21.75" customHeight="1">
      <c r="A25" s="27">
        <f t="shared" si="2"/>
        <v>18</v>
      </c>
      <c r="B25" s="12" t="s">
        <v>25</v>
      </c>
      <c r="C25" s="19">
        <v>1343</v>
      </c>
      <c r="D25" s="34">
        <v>28472.1</v>
      </c>
      <c r="E25" s="34">
        <v>22333.1</v>
      </c>
      <c r="F25" s="34">
        <v>22041.4</v>
      </c>
      <c r="G25" s="20">
        <f t="shared" si="0"/>
        <v>77.41402987485996</v>
      </c>
      <c r="H25" s="21">
        <f t="shared" si="1"/>
        <v>98.69386695084876</v>
      </c>
      <c r="I25" s="22">
        <f>F25/F27*100</f>
        <v>32.934478894284645</v>
      </c>
    </row>
    <row r="26" spans="1:9" ht="23.25" customHeight="1" thickBot="1">
      <c r="A26" s="27">
        <f t="shared" si="2"/>
        <v>19</v>
      </c>
      <c r="B26" s="18" t="s">
        <v>31</v>
      </c>
      <c r="C26" s="23">
        <v>3000</v>
      </c>
      <c r="D26" s="34">
        <v>100</v>
      </c>
      <c r="E26" s="34">
        <v>100</v>
      </c>
      <c r="F26" s="34">
        <v>0</v>
      </c>
      <c r="G26" s="24">
        <f t="shared" si="0"/>
        <v>0</v>
      </c>
      <c r="H26" s="25">
        <v>0</v>
      </c>
      <c r="I26" s="26">
        <f>F26/F27*100</f>
        <v>0</v>
      </c>
    </row>
    <row r="27" spans="1:9" ht="24.75" customHeight="1" thickBot="1">
      <c r="A27" s="38" t="s">
        <v>8</v>
      </c>
      <c r="B27" s="39"/>
      <c r="C27" s="40"/>
      <c r="D27" s="28">
        <f>SUM(D8:D26)</f>
        <v>91967.59999999998</v>
      </c>
      <c r="E27" s="28">
        <f>SUM(E8:E26)</f>
        <v>71284.1</v>
      </c>
      <c r="F27" s="28">
        <f>SUM(F8:F26)</f>
        <v>66925</v>
      </c>
      <c r="G27" s="29">
        <f t="shared" si="0"/>
        <v>72.77019298100637</v>
      </c>
      <c r="H27" s="30">
        <f t="shared" si="1"/>
        <v>93.88489158171318</v>
      </c>
      <c r="I27" s="31">
        <f>SUM(I8:I26)</f>
        <v>100</v>
      </c>
    </row>
    <row r="45" spans="2:6" ht="15.75">
      <c r="B45" s="11" t="s">
        <v>12</v>
      </c>
      <c r="C45" s="11"/>
      <c r="D45" s="11"/>
      <c r="E45" s="11"/>
      <c r="F45" s="11"/>
    </row>
    <row r="52" ht="31.5" customHeight="1"/>
    <row r="53" ht="31.5" customHeight="1"/>
    <row r="54" spans="2:8" ht="15.75">
      <c r="B54" s="32" t="s">
        <v>34</v>
      </c>
      <c r="C54" s="33"/>
      <c r="D54" s="32"/>
      <c r="E54" s="32"/>
      <c r="F54" s="37" t="s">
        <v>35</v>
      </c>
      <c r="G54" s="37"/>
      <c r="H54" s="37"/>
    </row>
  </sheetData>
  <sheetProtection/>
  <mergeCells count="11">
    <mergeCell ref="E6:E7"/>
    <mergeCell ref="G6:H6"/>
    <mergeCell ref="F54:H54"/>
    <mergeCell ref="A27:C27"/>
    <mergeCell ref="A4:I4"/>
    <mergeCell ref="F6:F7"/>
    <mergeCell ref="I6:I7"/>
    <mergeCell ref="A6:A7"/>
    <mergeCell ref="B6:B7"/>
    <mergeCell ref="C6:C7"/>
    <mergeCell ref="D6:D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BRAVO53</cp:lastModifiedBy>
  <cp:lastPrinted>2012-09-13T11:54:28Z</cp:lastPrinted>
  <dcterms:created xsi:type="dcterms:W3CDTF">1998-04-28T08:45:11Z</dcterms:created>
  <dcterms:modified xsi:type="dcterms:W3CDTF">2012-11-30T08:52:53Z</dcterms:modified>
  <cp:category/>
  <cp:version/>
  <cp:contentType/>
  <cp:contentStatus/>
</cp:coreProperties>
</file>