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2" sheetId="1" r:id="rId1"/>
  </sheets>
  <definedNames>
    <definedName name="_xlnm.Print_Area" localSheetId="0">'додаток 2'!$A$1:$I$71</definedName>
  </definedNames>
  <calcPr fullCalcOnLoad="1"/>
</workbook>
</file>

<file path=xl/sharedStrings.xml><?xml version="1.0" encoding="utf-8"?>
<sst xmlns="http://schemas.openxmlformats.org/spreadsheetml/2006/main" count="99" uniqueCount="95">
  <si>
    <t>Найменування показника</t>
  </si>
  <si>
    <t>110000</t>
  </si>
  <si>
    <t>070000</t>
  </si>
  <si>
    <t>090200</t>
  </si>
  <si>
    <t>090300</t>
  </si>
  <si>
    <t>090405</t>
  </si>
  <si>
    <t>090412</t>
  </si>
  <si>
    <t>100203</t>
  </si>
  <si>
    <t>Преса</t>
  </si>
  <si>
    <t>130000</t>
  </si>
  <si>
    <t>170703</t>
  </si>
  <si>
    <t>010116</t>
  </si>
  <si>
    <t>110200</t>
  </si>
  <si>
    <t>СПЕЦІАЛЬНИЙ ФОНД</t>
  </si>
  <si>
    <t>150101</t>
  </si>
  <si>
    <t>ЗАГАЛЬНИЙ ФОНД</t>
  </si>
  <si>
    <t>КЕКВ</t>
  </si>
  <si>
    <t>Питома вага</t>
  </si>
  <si>
    <t>Органи місцевого самоврядування</t>
  </si>
  <si>
    <t>250000</t>
  </si>
  <si>
    <t xml:space="preserve">Освіта </t>
  </si>
  <si>
    <t>Пільги ветеранам ВВв</t>
  </si>
  <si>
    <t>Допомоги сім"ям з дітьми</t>
  </si>
  <si>
    <t>Благоустрій міста</t>
  </si>
  <si>
    <t>ВСЬОГО</t>
  </si>
  <si>
    <t>Культура і мистецтво</t>
  </si>
  <si>
    <t>090401</t>
  </si>
  <si>
    <t>Територіальний центр</t>
  </si>
  <si>
    <t>091204</t>
  </si>
  <si>
    <t>091300</t>
  </si>
  <si>
    <t>Заклади культури</t>
  </si>
  <si>
    <t>170000</t>
  </si>
  <si>
    <t xml:space="preserve">Транспорт (пільгове перевезення) </t>
  </si>
  <si>
    <t>Додаток №2</t>
  </si>
  <si>
    <t>Водпровідно-каналізаційне господарство</t>
  </si>
  <si>
    <t>100202</t>
  </si>
  <si>
    <t>Капіталовкладення</t>
  </si>
  <si>
    <t>Пільги (почесні громадяни міста)</t>
  </si>
  <si>
    <t>091207</t>
  </si>
  <si>
    <t>090406</t>
  </si>
  <si>
    <t>090000</t>
  </si>
  <si>
    <t>150110</t>
  </si>
  <si>
    <t>Субсидії на відшкодування витрат на придбання твердого та рідкого пічного побутового палива і скрапленого газу</t>
  </si>
  <si>
    <t>Уточнений план на звітну дату</t>
  </si>
  <si>
    <t>Проведення невідкладних відновлюваних робіт, будівництво та  реконструкція загальноосвітніх навчальних закладів</t>
  </si>
  <si>
    <t>Державне управління</t>
  </si>
  <si>
    <t>010000</t>
  </si>
  <si>
    <t>Фізична культура і спорт</t>
  </si>
  <si>
    <t>Державна соціальна допомога малозабезпеченим сім"ям</t>
  </si>
  <si>
    <t>Інші видатки на соціальний захист населення</t>
  </si>
  <si>
    <t>Державна соціальна допомога інвалідам з дитинства та дітям-інвалідам</t>
  </si>
  <si>
    <t>Інші культурно-освітні заклади та заходи</t>
  </si>
  <si>
    <t>Видатки, не віднесені до основних груп</t>
  </si>
  <si>
    <t>Соціальний захист та соціальне забезпечення</t>
  </si>
  <si>
    <t>% виконання до уточненого плану</t>
  </si>
  <si>
    <t>на рік</t>
  </si>
  <si>
    <t>на звітну дату</t>
  </si>
  <si>
    <t>Уточнений план на рік</t>
  </si>
  <si>
    <t>Субсидії населенню для відшкодування витрат на оплату ЖКП</t>
  </si>
  <si>
    <t>Заходи по реалізації регіональних програм відпочинку та оздоровлення дітей</t>
  </si>
  <si>
    <t>091108</t>
  </si>
  <si>
    <t>Компенсаційні виплати інвалідам на бензин</t>
  </si>
  <si>
    <t>091303</t>
  </si>
  <si>
    <t>Комбінати комунальних підприємств, виробничі об'єднання та інші підприємства</t>
  </si>
  <si>
    <t>100302</t>
  </si>
  <si>
    <t>Підтримка малого та середнього підприємництва</t>
  </si>
  <si>
    <t>180404</t>
  </si>
  <si>
    <t>Заходи з упередження аварій та запобігання техногенних катастроф у житлово-комунальному господарстві</t>
  </si>
  <si>
    <t>150121</t>
  </si>
  <si>
    <t>Видатки на проведення робіт, пов'язаних з будівництвом, реконструкцією, ремонтом та утриманням доріг</t>
  </si>
  <si>
    <t>Охорона навколишнього природного середовища</t>
  </si>
  <si>
    <t>200200</t>
  </si>
  <si>
    <t>Виконання на звітну дату</t>
  </si>
  <si>
    <t>091205</t>
  </si>
  <si>
    <t>Виплати грошових компенсацій фізичним особам, які надають соціальні послуги громадянам похилого віку, інвалідам, дітям - інвалідам, хворим, які не здані до самообслуговування і потребують сторонньої допомоги</t>
  </si>
  <si>
    <t>110502</t>
  </si>
  <si>
    <t>120201</t>
  </si>
  <si>
    <t>Фінансова підтримка громадських організацій інвалідів і ветеранів</t>
  </si>
  <si>
    <t>091209</t>
  </si>
  <si>
    <t>Інша діяльність у сфері охорони навколишнього природного середовища</t>
  </si>
  <si>
    <t>Секретар ради</t>
  </si>
  <si>
    <t>В.Ерфан</t>
  </si>
  <si>
    <t>Цільові фонди, утворені Верховною Радою Автономної республіки Крим, органами місцевого самоврядування</t>
  </si>
  <si>
    <t>100602</t>
  </si>
  <si>
    <t xml:space="preserve"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органами державної влади чи органами місцевого самоврядування </t>
  </si>
  <si>
    <t>Утримання центрів соціальних служб для сім'ї, дітей та молоді</t>
  </si>
  <si>
    <t>091101</t>
  </si>
  <si>
    <t>Інші програми соціального захисту дітей</t>
  </si>
  <si>
    <t>090802</t>
  </si>
  <si>
    <t>№ з/п</t>
  </si>
  <si>
    <t>180409</t>
  </si>
  <si>
    <t>Внески органів влади Автономноє Республіки Крим та органів місцевого самоврядування у статутні капітали суб"єктів підприємницькоє діяльності</t>
  </si>
  <si>
    <t>Виконання    видаткової   частини   ( по галузям)   бюджету  м.Хуст за І півріччя  2014 року</t>
  </si>
  <si>
    <t xml:space="preserve">   VI скликання  від 22.08.2014 року  №1566</t>
  </si>
  <si>
    <t xml:space="preserve">                                                      до рішення X сесії Хустської міської ради 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</si>
</sst>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#,##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Black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.75"/>
      <color indexed="8"/>
      <name val="Arial Cyr"/>
      <family val="0"/>
    </font>
    <font>
      <sz val="5.75"/>
      <color indexed="8"/>
      <name val="Arial Cyr"/>
      <family val="0"/>
    </font>
    <font>
      <sz val="8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0" xfId="0" applyFont="1" applyAlignment="1" applyProtection="1">
      <alignment vertical="center"/>
      <protection/>
    </xf>
    <xf numFmtId="0" fontId="5" fillId="0" borderId="16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200" fontId="0" fillId="0" borderId="0" xfId="0" applyNumberFormat="1" applyAlignment="1">
      <alignment/>
    </xf>
    <xf numFmtId="216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216" fontId="5" fillId="0" borderId="10" xfId="0" applyNumberFormat="1" applyFont="1" applyBorder="1" applyAlignment="1">
      <alignment horizontal="center" vertical="center"/>
    </xf>
    <xf numFmtId="216" fontId="5" fillId="0" borderId="10" xfId="0" applyNumberFormat="1" applyFont="1" applyFill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216" fontId="5" fillId="0" borderId="18" xfId="0" applyNumberFormat="1" applyFont="1" applyBorder="1" applyAlignment="1">
      <alignment horizontal="center" vertical="center"/>
    </xf>
    <xf numFmtId="20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16" fontId="5" fillId="0" borderId="19" xfId="0" applyNumberFormat="1" applyFont="1" applyBorder="1" applyAlignment="1">
      <alignment horizontal="center" vertical="center"/>
    </xf>
    <xf numFmtId="200" fontId="5" fillId="0" borderId="19" xfId="0" applyNumberFormat="1" applyFont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200" fontId="5" fillId="0" borderId="22" xfId="0" applyNumberFormat="1" applyFont="1" applyBorder="1" applyAlignment="1">
      <alignment horizontal="center" vertical="center"/>
    </xf>
    <xf numFmtId="200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200" fontId="5" fillId="0" borderId="25" xfId="0" applyNumberFormat="1" applyFont="1" applyBorder="1" applyAlignment="1">
      <alignment horizontal="center" vertical="center"/>
    </xf>
    <xf numFmtId="200" fontId="5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16" fontId="8" fillId="0" borderId="11" xfId="0" applyNumberFormat="1" applyFont="1" applyBorder="1" applyAlignment="1">
      <alignment horizontal="center" vertical="center"/>
    </xf>
    <xf numFmtId="200" fontId="8" fillId="0" borderId="11" xfId="0" applyNumberFormat="1" applyFont="1" applyBorder="1" applyAlignment="1">
      <alignment horizontal="center" vertical="center"/>
    </xf>
    <xf numFmtId="200" fontId="8" fillId="0" borderId="2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wrapText="1"/>
    </xf>
    <xf numFmtId="1" fontId="5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305"/>
          <c:y val="0.42175"/>
          <c:w val="0.372"/>
          <c:h val="0.40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Ref>
              <c:f>'додаток 2'!$I$8:$I$34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161925</xdr:rowOff>
    </xdr:from>
    <xdr:to>
      <xdr:col>9</xdr:col>
      <xdr:colOff>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0" y="11896725"/>
        <a:ext cx="10248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SheetLayoutView="100" zoomScalePageLayoutView="0" workbookViewId="0" topLeftCell="A1">
      <pane ySplit="6" topLeftCell="A32" activePane="bottomLeft" state="frozen"/>
      <selection pane="topLeft" activeCell="A4" sqref="A4"/>
      <selection pane="bottomLeft" activeCell="B1" sqref="B1"/>
    </sheetView>
  </sheetViews>
  <sheetFormatPr defaultColWidth="9.00390625" defaultRowHeight="12.75"/>
  <cols>
    <col min="1" max="1" width="3.75390625" style="0" customWidth="1"/>
    <col min="2" max="2" width="58.875" style="0" customWidth="1"/>
    <col min="3" max="3" width="9.25390625" style="25" customWidth="1"/>
    <col min="4" max="4" width="11.75390625" style="0" customWidth="1"/>
    <col min="5" max="5" width="10.375" style="0" customWidth="1"/>
    <col min="6" max="6" width="11.75390625" style="0" customWidth="1"/>
    <col min="7" max="7" width="10.00390625" style="0" customWidth="1"/>
    <col min="8" max="8" width="9.75390625" style="0" customWidth="1"/>
  </cols>
  <sheetData>
    <row r="1" spans="1:9" ht="12.75" customHeight="1">
      <c r="A1" s="13"/>
      <c r="B1" s="47"/>
      <c r="C1" s="20"/>
      <c r="D1" s="2"/>
      <c r="E1" s="2"/>
      <c r="F1" s="2" t="s">
        <v>33</v>
      </c>
      <c r="I1" s="1"/>
    </row>
    <row r="2" spans="1:9" ht="9.75" customHeight="1">
      <c r="A2" s="3"/>
      <c r="B2" s="4"/>
      <c r="E2" s="20" t="s">
        <v>94</v>
      </c>
      <c r="G2" s="2"/>
      <c r="H2" s="2"/>
      <c r="I2" s="1"/>
    </row>
    <row r="3" spans="1:9" ht="9" customHeight="1">
      <c r="A3" s="3"/>
      <c r="B3" s="46"/>
      <c r="C3" s="20"/>
      <c r="E3" s="17" t="s">
        <v>93</v>
      </c>
      <c r="G3" s="2"/>
      <c r="H3" s="2"/>
      <c r="I3" s="1"/>
    </row>
    <row r="4" spans="1:9" ht="17.25" customHeight="1" thickBot="1">
      <c r="A4" s="69" t="s">
        <v>92</v>
      </c>
      <c r="B4" s="69"/>
      <c r="C4" s="69"/>
      <c r="D4" s="69"/>
      <c r="E4" s="69"/>
      <c r="F4" s="69"/>
      <c r="G4" s="69"/>
      <c r="H4" s="69"/>
      <c r="I4" s="69"/>
    </row>
    <row r="5" spans="1:9" ht="24" customHeight="1" thickBot="1">
      <c r="A5" s="70" t="s">
        <v>89</v>
      </c>
      <c r="B5" s="75" t="s">
        <v>0</v>
      </c>
      <c r="C5" s="77" t="s">
        <v>16</v>
      </c>
      <c r="D5" s="79" t="s">
        <v>57</v>
      </c>
      <c r="E5" s="70" t="s">
        <v>43</v>
      </c>
      <c r="F5" s="72" t="s">
        <v>72</v>
      </c>
      <c r="G5" s="72" t="s">
        <v>54</v>
      </c>
      <c r="H5" s="81"/>
      <c r="I5" s="70" t="s">
        <v>17</v>
      </c>
    </row>
    <row r="6" spans="1:9" ht="24.75" customHeight="1" thickBot="1">
      <c r="A6" s="74"/>
      <c r="B6" s="76"/>
      <c r="C6" s="78"/>
      <c r="D6" s="80"/>
      <c r="E6" s="71"/>
      <c r="F6" s="73"/>
      <c r="G6" s="28" t="s">
        <v>55</v>
      </c>
      <c r="H6" s="28" t="s">
        <v>56</v>
      </c>
      <c r="I6" s="71"/>
    </row>
    <row r="7" spans="1:9" ht="11.25" customHeight="1">
      <c r="A7" s="9"/>
      <c r="B7" s="15" t="s">
        <v>15</v>
      </c>
      <c r="C7" s="10"/>
      <c r="D7" s="11"/>
      <c r="E7" s="11"/>
      <c r="F7" s="11"/>
      <c r="G7" s="14"/>
      <c r="H7" s="18"/>
      <c r="I7" s="12"/>
    </row>
    <row r="8" spans="1:9" ht="15.75" customHeight="1">
      <c r="A8" s="45">
        <v>1</v>
      </c>
      <c r="B8" s="5" t="s">
        <v>18</v>
      </c>
      <c r="C8" s="21" t="s">
        <v>11</v>
      </c>
      <c r="D8" s="29">
        <v>6238.5</v>
      </c>
      <c r="E8" s="29">
        <v>3510.8</v>
      </c>
      <c r="F8" s="30">
        <v>3018.8</v>
      </c>
      <c r="G8" s="31">
        <f aca="true" t="shared" si="0" ref="G8:G35">F8/D8*100</f>
        <v>48.38983730063317</v>
      </c>
      <c r="H8" s="31">
        <f aca="true" t="shared" si="1" ref="H8:H35">F8/E8*100</f>
        <v>85.98610003418024</v>
      </c>
      <c r="I8" s="39">
        <f>F8/F35*100</f>
        <v>5.401874945199278</v>
      </c>
    </row>
    <row r="9" spans="1:10" ht="15.75" customHeight="1">
      <c r="A9" s="45">
        <f aca="true" t="shared" si="2" ref="A9:A18">A8+1</f>
        <v>2</v>
      </c>
      <c r="B9" s="5" t="s">
        <v>20</v>
      </c>
      <c r="C9" s="21" t="s">
        <v>2</v>
      </c>
      <c r="D9" s="29">
        <v>56004.2</v>
      </c>
      <c r="E9" s="29">
        <v>30656</v>
      </c>
      <c r="F9" s="29">
        <v>27785.6</v>
      </c>
      <c r="G9" s="31">
        <f t="shared" si="0"/>
        <v>49.61342185050407</v>
      </c>
      <c r="H9" s="31">
        <f t="shared" si="1"/>
        <v>90.63674321503132</v>
      </c>
      <c r="I9" s="39">
        <f>F9/F35*100</f>
        <v>49.719867655137485</v>
      </c>
      <c r="J9" s="27"/>
    </row>
    <row r="10" spans="1:10" ht="15.75" customHeight="1">
      <c r="A10" s="45">
        <f t="shared" si="2"/>
        <v>3</v>
      </c>
      <c r="B10" s="5" t="s">
        <v>21</v>
      </c>
      <c r="C10" s="21" t="s">
        <v>3</v>
      </c>
      <c r="D10" s="29">
        <v>3189.4</v>
      </c>
      <c r="E10" s="29">
        <v>1588.7</v>
      </c>
      <c r="F10" s="29">
        <v>1321.2</v>
      </c>
      <c r="G10" s="31">
        <f t="shared" si="0"/>
        <v>41.42471938295604</v>
      </c>
      <c r="H10" s="31">
        <f t="shared" si="1"/>
        <v>83.1623339837603</v>
      </c>
      <c r="I10" s="39">
        <f>F10/F35*100</f>
        <v>2.3641702589099265</v>
      </c>
      <c r="J10" s="26"/>
    </row>
    <row r="11" spans="1:9" ht="15.75" customHeight="1">
      <c r="A11" s="45">
        <f t="shared" si="2"/>
        <v>4</v>
      </c>
      <c r="B11" s="5" t="s">
        <v>22</v>
      </c>
      <c r="C11" s="21" t="s">
        <v>4</v>
      </c>
      <c r="D11" s="29">
        <v>27677.7</v>
      </c>
      <c r="E11" s="29">
        <v>15009.6</v>
      </c>
      <c r="F11" s="29">
        <v>14375.7</v>
      </c>
      <c r="G11" s="31">
        <f t="shared" si="0"/>
        <v>51.93964816440673</v>
      </c>
      <c r="H11" s="31">
        <f t="shared" si="1"/>
        <v>95.77670291013752</v>
      </c>
      <c r="I11" s="39">
        <f>F11/F35*100</f>
        <v>25.724040562376192</v>
      </c>
    </row>
    <row r="12" spans="1:9" ht="15.75" customHeight="1">
      <c r="A12" s="45">
        <f t="shared" si="2"/>
        <v>5</v>
      </c>
      <c r="B12" s="5" t="s">
        <v>48</v>
      </c>
      <c r="C12" s="21" t="s">
        <v>26</v>
      </c>
      <c r="D12" s="29">
        <v>606.7</v>
      </c>
      <c r="E12" s="29">
        <v>375.3</v>
      </c>
      <c r="F12" s="29">
        <v>375.3</v>
      </c>
      <c r="G12" s="31">
        <f t="shared" si="0"/>
        <v>61.85923850337893</v>
      </c>
      <c r="H12" s="31">
        <f t="shared" si="1"/>
        <v>100</v>
      </c>
      <c r="I12" s="39">
        <f>F12/F35*100</f>
        <v>0.6715660749083373</v>
      </c>
    </row>
    <row r="13" spans="1:10" ht="15.75" customHeight="1">
      <c r="A13" s="45">
        <f t="shared" si="2"/>
        <v>6</v>
      </c>
      <c r="B13" s="5" t="s">
        <v>58</v>
      </c>
      <c r="C13" s="21" t="s">
        <v>5</v>
      </c>
      <c r="D13" s="29">
        <v>969</v>
      </c>
      <c r="E13" s="29">
        <v>646.9</v>
      </c>
      <c r="F13" s="29">
        <v>428.3</v>
      </c>
      <c r="G13" s="31">
        <f t="shared" si="0"/>
        <v>44.20020639834881</v>
      </c>
      <c r="H13" s="31">
        <f t="shared" si="1"/>
        <v>66.20806925336218</v>
      </c>
      <c r="I13" s="39">
        <f>F13/F35*100</f>
        <v>0.7664048757880121</v>
      </c>
      <c r="J13" s="27"/>
    </row>
    <row r="14" spans="1:10" ht="24.75" customHeight="1">
      <c r="A14" s="45">
        <f t="shared" si="2"/>
        <v>7</v>
      </c>
      <c r="B14" s="6" t="s">
        <v>42</v>
      </c>
      <c r="C14" s="21" t="s">
        <v>39</v>
      </c>
      <c r="D14" s="29">
        <v>13.9</v>
      </c>
      <c r="E14" s="29">
        <v>11.6</v>
      </c>
      <c r="F14" s="29">
        <v>8.5</v>
      </c>
      <c r="G14" s="31">
        <f t="shared" si="0"/>
        <v>61.15107913669065</v>
      </c>
      <c r="H14" s="31">
        <f t="shared" si="1"/>
        <v>73.27586206896552</v>
      </c>
      <c r="I14" s="39">
        <f>F14/F35*100</f>
        <v>0.015209996367494984</v>
      </c>
      <c r="J14" s="27"/>
    </row>
    <row r="15" spans="1:9" ht="15.75" customHeight="1">
      <c r="A15" s="45">
        <f t="shared" si="2"/>
        <v>8</v>
      </c>
      <c r="B15" s="5" t="s">
        <v>49</v>
      </c>
      <c r="C15" s="21" t="s">
        <v>6</v>
      </c>
      <c r="D15" s="29">
        <v>389.7</v>
      </c>
      <c r="E15" s="29">
        <v>262.7</v>
      </c>
      <c r="F15" s="29">
        <v>132.6</v>
      </c>
      <c r="G15" s="31">
        <f t="shared" si="0"/>
        <v>34.026173979984605</v>
      </c>
      <c r="H15" s="31">
        <f t="shared" si="1"/>
        <v>50.47582794061667</v>
      </c>
      <c r="I15" s="39">
        <f>F15/F35*100</f>
        <v>0.23727594333292173</v>
      </c>
    </row>
    <row r="16" spans="1:9" ht="15.75" customHeight="1">
      <c r="A16" s="45">
        <f t="shared" si="2"/>
        <v>9</v>
      </c>
      <c r="B16" s="5" t="s">
        <v>87</v>
      </c>
      <c r="C16" s="21" t="s">
        <v>88</v>
      </c>
      <c r="D16" s="29">
        <v>8</v>
      </c>
      <c r="E16" s="29">
        <v>8</v>
      </c>
      <c r="F16" s="29">
        <v>8</v>
      </c>
      <c r="G16" s="31">
        <f t="shared" si="0"/>
        <v>100</v>
      </c>
      <c r="H16" s="31">
        <f>F16/E16*100</f>
        <v>100</v>
      </c>
      <c r="I16" s="39">
        <f>F16/F35*100</f>
        <v>0.01431529069881881</v>
      </c>
    </row>
    <row r="17" spans="1:9" ht="15.75" customHeight="1">
      <c r="A17" s="45">
        <f t="shared" si="2"/>
        <v>10</v>
      </c>
      <c r="B17" s="5" t="s">
        <v>85</v>
      </c>
      <c r="C17" s="21" t="s">
        <v>86</v>
      </c>
      <c r="D17" s="29">
        <v>214</v>
      </c>
      <c r="E17" s="29">
        <v>149</v>
      </c>
      <c r="F17" s="29">
        <v>131.5</v>
      </c>
      <c r="G17" s="31">
        <f t="shared" si="0"/>
        <v>61.44859813084113</v>
      </c>
      <c r="H17" s="31">
        <f t="shared" si="1"/>
        <v>88.25503355704699</v>
      </c>
      <c r="I17" s="39">
        <f>F17/F35*100</f>
        <v>0.23530759086183417</v>
      </c>
    </row>
    <row r="18" spans="1:9" ht="15.75" customHeight="1">
      <c r="A18" s="45">
        <f t="shared" si="2"/>
        <v>11</v>
      </c>
      <c r="B18" s="50" t="s">
        <v>59</v>
      </c>
      <c r="C18" s="21" t="s">
        <v>60</v>
      </c>
      <c r="D18" s="29">
        <v>97</v>
      </c>
      <c r="E18" s="29">
        <v>97</v>
      </c>
      <c r="F18" s="29">
        <v>96</v>
      </c>
      <c r="G18" s="31">
        <f t="shared" si="0"/>
        <v>98.96907216494846</v>
      </c>
      <c r="H18" s="31">
        <v>0</v>
      </c>
      <c r="I18" s="39">
        <f>F18/F35*100</f>
        <v>0.17178348838582572</v>
      </c>
    </row>
    <row r="19" spans="1:9" ht="15.75" customHeight="1">
      <c r="A19" s="45">
        <f aca="true" t="shared" si="3" ref="A19:A34">A18+1</f>
        <v>12</v>
      </c>
      <c r="B19" s="5" t="s">
        <v>27</v>
      </c>
      <c r="C19" s="21" t="s">
        <v>28</v>
      </c>
      <c r="D19" s="29">
        <v>737.1</v>
      </c>
      <c r="E19" s="29">
        <v>365.7</v>
      </c>
      <c r="F19" s="29">
        <v>338.1</v>
      </c>
      <c r="G19" s="31">
        <f t="shared" si="0"/>
        <v>45.86894586894587</v>
      </c>
      <c r="H19" s="31">
        <f t="shared" si="1"/>
        <v>92.45283018867926</v>
      </c>
      <c r="I19" s="39">
        <f>F19/F35*100</f>
        <v>0.60499997315883</v>
      </c>
    </row>
    <row r="20" spans="1:9" ht="44.25" customHeight="1">
      <c r="A20" s="45">
        <f t="shared" si="3"/>
        <v>13</v>
      </c>
      <c r="B20" s="38" t="s">
        <v>74</v>
      </c>
      <c r="C20" s="53" t="s">
        <v>73</v>
      </c>
      <c r="D20" s="29">
        <v>73</v>
      </c>
      <c r="E20" s="29">
        <v>40.2</v>
      </c>
      <c r="F20" s="29">
        <v>26.2</v>
      </c>
      <c r="G20" s="31">
        <f t="shared" si="0"/>
        <v>35.890410958904106</v>
      </c>
      <c r="H20" s="31">
        <f t="shared" si="1"/>
        <v>65.17412935323382</v>
      </c>
      <c r="I20" s="39">
        <f>F20/F35*100</f>
        <v>0.0468825770386316</v>
      </c>
    </row>
    <row r="21" spans="1:9" ht="15.75" customHeight="1">
      <c r="A21" s="45">
        <f t="shared" si="3"/>
        <v>14</v>
      </c>
      <c r="B21" s="5" t="s">
        <v>37</v>
      </c>
      <c r="C21" s="21" t="s">
        <v>38</v>
      </c>
      <c r="D21" s="29">
        <v>29.2</v>
      </c>
      <c r="E21" s="29">
        <v>22</v>
      </c>
      <c r="F21" s="29">
        <v>10.4</v>
      </c>
      <c r="G21" s="31">
        <f t="shared" si="0"/>
        <v>35.61643835616439</v>
      </c>
      <c r="H21" s="31">
        <f t="shared" si="1"/>
        <v>47.27272727272727</v>
      </c>
      <c r="I21" s="39">
        <f>F21/F35*100</f>
        <v>0.018609877908464453</v>
      </c>
    </row>
    <row r="22" spans="1:9" ht="15.75" customHeight="1">
      <c r="A22" s="45">
        <f t="shared" si="3"/>
        <v>15</v>
      </c>
      <c r="B22" s="5" t="s">
        <v>77</v>
      </c>
      <c r="C22" s="21" t="s">
        <v>78</v>
      </c>
      <c r="D22" s="29">
        <v>27</v>
      </c>
      <c r="E22" s="29">
        <v>23</v>
      </c>
      <c r="F22" s="29">
        <v>17</v>
      </c>
      <c r="G22" s="31">
        <f t="shared" si="0"/>
        <v>62.96296296296296</v>
      </c>
      <c r="H22" s="31">
        <f t="shared" si="1"/>
        <v>73.91304347826086</v>
      </c>
      <c r="I22" s="39">
        <f>F22/F35*100</f>
        <v>0.030419992734989968</v>
      </c>
    </row>
    <row r="23" spans="1:9" ht="15.75" customHeight="1">
      <c r="A23" s="45">
        <f t="shared" si="3"/>
        <v>16</v>
      </c>
      <c r="B23" s="5" t="s">
        <v>50</v>
      </c>
      <c r="C23" s="21" t="s">
        <v>29</v>
      </c>
      <c r="D23" s="29">
        <v>4961.6</v>
      </c>
      <c r="E23" s="29">
        <v>2348.4</v>
      </c>
      <c r="F23" s="29">
        <v>2283.1</v>
      </c>
      <c r="G23" s="31">
        <f t="shared" si="0"/>
        <v>46.01539825862624</v>
      </c>
      <c r="H23" s="31">
        <f t="shared" si="1"/>
        <v>97.21938340998125</v>
      </c>
      <c r="I23" s="39">
        <f>F23/F35*100</f>
        <v>4.085405024309153</v>
      </c>
    </row>
    <row r="24" spans="1:9" ht="15.75" customHeight="1">
      <c r="A24" s="45">
        <f t="shared" si="3"/>
        <v>17</v>
      </c>
      <c r="B24" s="5" t="s">
        <v>61</v>
      </c>
      <c r="C24" s="21" t="s">
        <v>62</v>
      </c>
      <c r="D24" s="29">
        <v>11.8</v>
      </c>
      <c r="E24" s="29">
        <v>5.9</v>
      </c>
      <c r="F24" s="29">
        <v>5.5</v>
      </c>
      <c r="G24" s="31">
        <f t="shared" si="0"/>
        <v>46.61016949152542</v>
      </c>
      <c r="H24" s="31">
        <f t="shared" si="1"/>
        <v>93.22033898305084</v>
      </c>
      <c r="I24" s="39">
        <f>F24/F35*100</f>
        <v>0.009841762355437931</v>
      </c>
    </row>
    <row r="25" spans="1:10" ht="15.75" customHeight="1">
      <c r="A25" s="45">
        <v>18</v>
      </c>
      <c r="B25" s="5" t="s">
        <v>34</v>
      </c>
      <c r="C25" s="21" t="s">
        <v>35</v>
      </c>
      <c r="D25" s="29">
        <v>1770.4</v>
      </c>
      <c r="E25" s="29">
        <v>1410.4</v>
      </c>
      <c r="F25" s="29">
        <v>1395</v>
      </c>
      <c r="G25" s="31">
        <f t="shared" si="0"/>
        <v>78.79575237234523</v>
      </c>
      <c r="H25" s="31">
        <f t="shared" si="1"/>
        <v>98.90811117413499</v>
      </c>
      <c r="I25" s="39">
        <f>F25/F35*100</f>
        <v>2.4962288156065298</v>
      </c>
      <c r="J25" s="26"/>
    </row>
    <row r="26" spans="1:10" ht="15.75" customHeight="1">
      <c r="A26" s="45">
        <f t="shared" si="3"/>
        <v>19</v>
      </c>
      <c r="B26" s="5" t="s">
        <v>23</v>
      </c>
      <c r="C26" s="21" t="s">
        <v>7</v>
      </c>
      <c r="D26" s="29">
        <v>447.3</v>
      </c>
      <c r="E26" s="29">
        <v>228.6</v>
      </c>
      <c r="F26" s="29">
        <v>208.1</v>
      </c>
      <c r="G26" s="31">
        <f t="shared" si="0"/>
        <v>46.52358596020568</v>
      </c>
      <c r="H26" s="31">
        <f t="shared" si="1"/>
        <v>91.03237095363079</v>
      </c>
      <c r="I26" s="39">
        <f>F26/F35*100</f>
        <v>0.3723764993030243</v>
      </c>
      <c r="J26" s="26"/>
    </row>
    <row r="27" spans="1:9" ht="25.5" customHeight="1">
      <c r="A27" s="45">
        <f t="shared" si="3"/>
        <v>20</v>
      </c>
      <c r="B27" s="6" t="s">
        <v>63</v>
      </c>
      <c r="C27" s="21" t="s">
        <v>64</v>
      </c>
      <c r="D27" s="29">
        <v>863</v>
      </c>
      <c r="E27" s="29">
        <v>545</v>
      </c>
      <c r="F27" s="29">
        <v>348.4</v>
      </c>
      <c r="G27" s="31">
        <f t="shared" si="0"/>
        <v>40.37079953650058</v>
      </c>
      <c r="H27" s="31">
        <f t="shared" si="1"/>
        <v>63.92660550458715</v>
      </c>
      <c r="I27" s="39">
        <f>F27/F35*100</f>
        <v>0.6234309099335591</v>
      </c>
    </row>
    <row r="28" spans="1:10" ht="15.75" customHeight="1">
      <c r="A28" s="45">
        <f t="shared" si="3"/>
        <v>21</v>
      </c>
      <c r="B28" s="5" t="s">
        <v>30</v>
      </c>
      <c r="C28" s="21" t="s">
        <v>12</v>
      </c>
      <c r="D28" s="29">
        <v>4790.7</v>
      </c>
      <c r="E28" s="29">
        <v>2892.2</v>
      </c>
      <c r="F28" s="29">
        <v>2606.7</v>
      </c>
      <c r="G28" s="31">
        <f t="shared" si="0"/>
        <v>54.41167261569291</v>
      </c>
      <c r="H28" s="31">
        <f t="shared" si="1"/>
        <v>90.12862181038656</v>
      </c>
      <c r="I28" s="39">
        <f>F28/F35*100</f>
        <v>4.664458533076373</v>
      </c>
      <c r="J28" s="26"/>
    </row>
    <row r="29" spans="1:9" ht="15.75" customHeight="1">
      <c r="A29" s="45">
        <f t="shared" si="3"/>
        <v>22</v>
      </c>
      <c r="B29" s="5" t="s">
        <v>51</v>
      </c>
      <c r="C29" s="21" t="s">
        <v>75</v>
      </c>
      <c r="D29" s="29">
        <v>273.9</v>
      </c>
      <c r="E29" s="29">
        <v>180.1</v>
      </c>
      <c r="F29" s="29">
        <v>117.3</v>
      </c>
      <c r="G29" s="31">
        <f t="shared" si="0"/>
        <v>42.82584884994524</v>
      </c>
      <c r="H29" s="31">
        <f t="shared" si="1"/>
        <v>65.13048306496391</v>
      </c>
      <c r="I29" s="39">
        <f>F29/F35*100</f>
        <v>0.20989794987143076</v>
      </c>
    </row>
    <row r="30" spans="1:9" ht="15.75" customHeight="1">
      <c r="A30" s="45">
        <f t="shared" si="3"/>
        <v>23</v>
      </c>
      <c r="B30" s="5" t="s">
        <v>8</v>
      </c>
      <c r="C30" s="21" t="s">
        <v>76</v>
      </c>
      <c r="D30" s="29">
        <v>30</v>
      </c>
      <c r="E30" s="29">
        <v>15</v>
      </c>
      <c r="F30" s="29">
        <v>10</v>
      </c>
      <c r="G30" s="31">
        <f t="shared" si="0"/>
        <v>33.33333333333333</v>
      </c>
      <c r="H30" s="31">
        <f t="shared" si="1"/>
        <v>66.66666666666666</v>
      </c>
      <c r="I30" s="39">
        <f>F30/F35*100</f>
        <v>0.01789411337352351</v>
      </c>
    </row>
    <row r="31" spans="1:9" ht="15.75" customHeight="1">
      <c r="A31" s="45">
        <f t="shared" si="3"/>
        <v>24</v>
      </c>
      <c r="B31" s="5" t="s">
        <v>47</v>
      </c>
      <c r="C31" s="21" t="s">
        <v>9</v>
      </c>
      <c r="D31" s="29">
        <v>1063.6</v>
      </c>
      <c r="E31" s="29">
        <v>639.6</v>
      </c>
      <c r="F31" s="29">
        <v>542</v>
      </c>
      <c r="G31" s="31">
        <f t="shared" si="0"/>
        <v>50.959007145543445</v>
      </c>
      <c r="H31" s="31">
        <f t="shared" si="1"/>
        <v>84.74046278924328</v>
      </c>
      <c r="I31" s="39">
        <f>F31/F35*100</f>
        <v>0.9698609448449743</v>
      </c>
    </row>
    <row r="32" spans="1:9" ht="15.75" customHeight="1">
      <c r="A32" s="45">
        <f t="shared" si="3"/>
        <v>25</v>
      </c>
      <c r="B32" s="5" t="s">
        <v>32</v>
      </c>
      <c r="C32" s="21" t="s">
        <v>31</v>
      </c>
      <c r="D32" s="29">
        <v>662</v>
      </c>
      <c r="E32" s="29">
        <v>232.6</v>
      </c>
      <c r="F32" s="29">
        <v>230.1</v>
      </c>
      <c r="G32" s="31">
        <f t="shared" si="0"/>
        <v>34.7583081570997</v>
      </c>
      <c r="H32" s="31">
        <f t="shared" si="1"/>
        <v>98.92519346517626</v>
      </c>
      <c r="I32" s="39">
        <f>F32/F35*100</f>
        <v>0.411743548724776</v>
      </c>
    </row>
    <row r="33" spans="1:9" ht="15.75" customHeight="1">
      <c r="A33" s="45">
        <f t="shared" si="3"/>
        <v>26</v>
      </c>
      <c r="B33" s="19" t="s">
        <v>65</v>
      </c>
      <c r="C33" s="22" t="s">
        <v>66</v>
      </c>
      <c r="D33" s="32">
        <v>10</v>
      </c>
      <c r="E33" s="32">
        <v>5</v>
      </c>
      <c r="F33" s="32"/>
      <c r="G33" s="33">
        <v>0</v>
      </c>
      <c r="H33" s="33">
        <v>0</v>
      </c>
      <c r="I33" s="39">
        <f>F33/F35*100</f>
        <v>0</v>
      </c>
    </row>
    <row r="34" spans="1:9" ht="15.75" customHeight="1" thickBot="1">
      <c r="A34" s="45">
        <f t="shared" si="3"/>
        <v>27</v>
      </c>
      <c r="B34" s="19" t="s">
        <v>52</v>
      </c>
      <c r="C34" s="22" t="s">
        <v>19</v>
      </c>
      <c r="D34" s="32">
        <v>474</v>
      </c>
      <c r="E34" s="32">
        <v>347.9</v>
      </c>
      <c r="F34" s="32">
        <v>64.9</v>
      </c>
      <c r="G34" s="33">
        <f t="shared" si="0"/>
        <v>13.691983122362869</v>
      </c>
      <c r="H34" s="33">
        <f t="shared" si="1"/>
        <v>18.654785858005177</v>
      </c>
      <c r="I34" s="40">
        <f>F34/F35*100</f>
        <v>0.1161327957941676</v>
      </c>
    </row>
    <row r="35" spans="1:9" ht="13.5" thickBot="1">
      <c r="A35" s="8"/>
      <c r="B35" s="7" t="s">
        <v>24</v>
      </c>
      <c r="C35" s="23"/>
      <c r="D35" s="59">
        <f>SUM(D8:D34)</f>
        <v>111632.7</v>
      </c>
      <c r="E35" s="59">
        <f>SUM(E8:E34)</f>
        <v>61617.19999999999</v>
      </c>
      <c r="F35" s="59">
        <f>SUM(F8:F34)</f>
        <v>55884.3</v>
      </c>
      <c r="G35" s="60">
        <f t="shared" si="0"/>
        <v>50.06086926142609</v>
      </c>
      <c r="H35" s="60">
        <f t="shared" si="1"/>
        <v>90.69594204215709</v>
      </c>
      <c r="I35" s="61">
        <f>SUM(I8:I34)</f>
        <v>99.99999999999999</v>
      </c>
    </row>
    <row r="36" spans="1:9" ht="12.75" customHeight="1">
      <c r="A36" s="41"/>
      <c r="B36" s="58" t="s">
        <v>13</v>
      </c>
      <c r="C36" s="24"/>
      <c r="D36" s="34"/>
      <c r="E36" s="34"/>
      <c r="F36" s="34"/>
      <c r="G36" s="35"/>
      <c r="H36" s="35"/>
      <c r="I36" s="42"/>
    </row>
    <row r="37" spans="1:10" ht="13.5" customHeight="1">
      <c r="A37" s="55">
        <v>1</v>
      </c>
      <c r="B37" s="48" t="s">
        <v>45</v>
      </c>
      <c r="C37" s="52" t="s">
        <v>46</v>
      </c>
      <c r="D37" s="36">
        <v>4220.3</v>
      </c>
      <c r="E37" s="36">
        <v>4201</v>
      </c>
      <c r="F37" s="36">
        <v>283.7</v>
      </c>
      <c r="G37" s="31">
        <f aca="true" t="shared" si="4" ref="G37:G51">F37/D37*100</f>
        <v>6.72227092860697</v>
      </c>
      <c r="H37" s="37">
        <f aca="true" t="shared" si="5" ref="H37:H51">F37/E37*100</f>
        <v>6.753154010949773</v>
      </c>
      <c r="I37" s="43">
        <f>F37/F51*100</f>
        <v>3.0547420105090874</v>
      </c>
      <c r="J37" s="27"/>
    </row>
    <row r="38" spans="1:9" ht="13.5" customHeight="1">
      <c r="A38" s="56">
        <f>A37+1</f>
        <v>2</v>
      </c>
      <c r="B38" s="49" t="s">
        <v>20</v>
      </c>
      <c r="C38" s="53" t="s">
        <v>2</v>
      </c>
      <c r="D38" s="29">
        <v>2098.4</v>
      </c>
      <c r="E38" s="29">
        <v>1367.5</v>
      </c>
      <c r="F38" s="29">
        <v>557.8</v>
      </c>
      <c r="G38" s="31">
        <f t="shared" si="4"/>
        <v>26.5821578345406</v>
      </c>
      <c r="H38" s="37">
        <f t="shared" si="5"/>
        <v>40.78976234003656</v>
      </c>
      <c r="I38" s="43">
        <f>F38/F51*100</f>
        <v>6.006115944525798</v>
      </c>
    </row>
    <row r="39" spans="1:10" ht="16.5" customHeight="1">
      <c r="A39" s="56">
        <f aca="true" t="shared" si="6" ref="A39:A50">A38+1</f>
        <v>3</v>
      </c>
      <c r="B39" s="49" t="s">
        <v>53</v>
      </c>
      <c r="C39" s="53" t="s">
        <v>40</v>
      </c>
      <c r="D39" s="29">
        <v>72.1</v>
      </c>
      <c r="E39" s="29">
        <v>72.1</v>
      </c>
      <c r="F39" s="29"/>
      <c r="G39" s="31">
        <f t="shared" si="4"/>
        <v>0</v>
      </c>
      <c r="H39" s="37">
        <f t="shared" si="5"/>
        <v>0</v>
      </c>
      <c r="I39" s="43">
        <f>F39/F51*100</f>
        <v>0</v>
      </c>
      <c r="J39" s="27"/>
    </row>
    <row r="40" spans="1:9" ht="69" customHeight="1">
      <c r="A40" s="56">
        <f t="shared" si="6"/>
        <v>4</v>
      </c>
      <c r="B40" s="64" t="s">
        <v>84</v>
      </c>
      <c r="C40" s="53" t="s">
        <v>83</v>
      </c>
      <c r="D40" s="29">
        <v>130.6</v>
      </c>
      <c r="E40" s="29">
        <v>130.6</v>
      </c>
      <c r="F40" s="29">
        <v>130.6</v>
      </c>
      <c r="G40" s="31">
        <f t="shared" si="4"/>
        <v>100</v>
      </c>
      <c r="H40" s="37">
        <f t="shared" si="5"/>
        <v>100</v>
      </c>
      <c r="I40" s="43">
        <f>F40/F51*100</f>
        <v>1.4062365406150399</v>
      </c>
    </row>
    <row r="41" spans="1:9" ht="16.5" customHeight="1">
      <c r="A41" s="56">
        <f t="shared" si="6"/>
        <v>5</v>
      </c>
      <c r="B41" s="49" t="s">
        <v>25</v>
      </c>
      <c r="C41" s="53" t="s">
        <v>1</v>
      </c>
      <c r="D41" s="29">
        <v>436.3</v>
      </c>
      <c r="E41" s="29">
        <v>408.9</v>
      </c>
      <c r="F41" s="29">
        <v>239.2</v>
      </c>
      <c r="G41" s="31">
        <f t="shared" si="4"/>
        <v>54.824661929864774</v>
      </c>
      <c r="H41" s="37">
        <f t="shared" si="5"/>
        <v>58.49841036928345</v>
      </c>
      <c r="I41" s="43">
        <f>F41/F51*100</f>
        <v>2.5755879059350497</v>
      </c>
    </row>
    <row r="42" spans="1:9" ht="13.5" customHeight="1">
      <c r="A42" s="56">
        <f t="shared" si="6"/>
        <v>6</v>
      </c>
      <c r="B42" s="49" t="s">
        <v>36</v>
      </c>
      <c r="C42" s="53" t="s">
        <v>14</v>
      </c>
      <c r="D42" s="29">
        <v>35834.3</v>
      </c>
      <c r="E42" s="29">
        <v>10080.4</v>
      </c>
      <c r="F42" s="29">
        <v>6650.6</v>
      </c>
      <c r="G42" s="31">
        <f t="shared" si="4"/>
        <v>18.55931328364165</v>
      </c>
      <c r="H42" s="37">
        <f t="shared" si="5"/>
        <v>65.9755565255347</v>
      </c>
      <c r="I42" s="43">
        <f>F42/F51*100</f>
        <v>71.61038849168749</v>
      </c>
    </row>
    <row r="43" spans="1:9" ht="23.25" customHeight="1">
      <c r="A43" s="56">
        <f t="shared" si="6"/>
        <v>7</v>
      </c>
      <c r="B43" s="50" t="s">
        <v>44</v>
      </c>
      <c r="C43" s="53" t="s">
        <v>41</v>
      </c>
      <c r="D43" s="29">
        <v>3569.9</v>
      </c>
      <c r="E43" s="29">
        <v>1573.3</v>
      </c>
      <c r="F43" s="29">
        <v>70.4</v>
      </c>
      <c r="G43" s="31">
        <f t="shared" si="4"/>
        <v>1.9720440348469144</v>
      </c>
      <c r="H43" s="37">
        <v>0</v>
      </c>
      <c r="I43" s="43">
        <f>F43/F51*100</f>
        <v>0.7580325609440951</v>
      </c>
    </row>
    <row r="44" spans="1:9" ht="28.5" customHeight="1">
      <c r="A44" s="56">
        <f t="shared" si="6"/>
        <v>8</v>
      </c>
      <c r="B44" s="50" t="s">
        <v>67</v>
      </c>
      <c r="C44" s="53" t="s">
        <v>68</v>
      </c>
      <c r="D44" s="29">
        <v>4872</v>
      </c>
      <c r="E44" s="29">
        <v>1643</v>
      </c>
      <c r="F44" s="29">
        <v>350.3</v>
      </c>
      <c r="G44" s="31">
        <f t="shared" si="4"/>
        <v>7.190065681444992</v>
      </c>
      <c r="H44" s="37">
        <f t="shared" si="5"/>
        <v>21.32075471698113</v>
      </c>
      <c r="I44" s="43">
        <f>F44/F51*100</f>
        <v>3.7718580411749505</v>
      </c>
    </row>
    <row r="45" spans="1:9" ht="25.5" customHeight="1">
      <c r="A45" s="56">
        <f t="shared" si="6"/>
        <v>9</v>
      </c>
      <c r="B45" s="66" t="s">
        <v>69</v>
      </c>
      <c r="C45" s="53" t="s">
        <v>10</v>
      </c>
      <c r="D45" s="29">
        <v>4351.8</v>
      </c>
      <c r="E45" s="29">
        <v>2538.7</v>
      </c>
      <c r="F45" s="29">
        <v>915</v>
      </c>
      <c r="G45" s="31">
        <f t="shared" si="4"/>
        <v>21.02578243485454</v>
      </c>
      <c r="H45" s="37">
        <f t="shared" si="5"/>
        <v>36.042068775357464</v>
      </c>
      <c r="I45" s="43">
        <f>F45/F51*100</f>
        <v>9.852269790679644</v>
      </c>
    </row>
    <row r="46" spans="1:9" ht="25.5" customHeight="1">
      <c r="A46" s="56">
        <f t="shared" si="6"/>
        <v>10</v>
      </c>
      <c r="B46" s="67" t="s">
        <v>91</v>
      </c>
      <c r="C46" s="53" t="s">
        <v>90</v>
      </c>
      <c r="D46" s="29">
        <v>86</v>
      </c>
      <c r="E46" s="29">
        <v>86</v>
      </c>
      <c r="F46" s="29"/>
      <c r="G46" s="31">
        <f>F46/D46*100</f>
        <v>0</v>
      </c>
      <c r="H46" s="37">
        <f>F46/E46*100</f>
        <v>0</v>
      </c>
      <c r="I46" s="43">
        <f>F46/F51*100</f>
        <v>0</v>
      </c>
    </row>
    <row r="47" spans="1:9" ht="16.5" customHeight="1">
      <c r="A47" s="56">
        <f t="shared" si="6"/>
        <v>11</v>
      </c>
      <c r="B47" s="51" t="s">
        <v>70</v>
      </c>
      <c r="C47" s="53" t="s">
        <v>71</v>
      </c>
      <c r="D47" s="29">
        <v>10</v>
      </c>
      <c r="E47" s="29"/>
      <c r="F47" s="29"/>
      <c r="G47" s="31">
        <f t="shared" si="4"/>
        <v>0</v>
      </c>
      <c r="H47" s="37">
        <f>F47/E45*100</f>
        <v>0</v>
      </c>
      <c r="I47" s="43">
        <f>F47/F51*100</f>
        <v>0</v>
      </c>
    </row>
    <row r="48" spans="1:9" ht="16.5" customHeight="1">
      <c r="A48" s="56">
        <f t="shared" si="6"/>
        <v>12</v>
      </c>
      <c r="B48" s="49" t="s">
        <v>79</v>
      </c>
      <c r="C48" s="54">
        <v>240604</v>
      </c>
      <c r="D48" s="29">
        <v>509.8</v>
      </c>
      <c r="E48" s="29">
        <v>462.9</v>
      </c>
      <c r="F48" s="29"/>
      <c r="G48" s="31">
        <f t="shared" si="4"/>
        <v>0</v>
      </c>
      <c r="H48" s="37">
        <f t="shared" si="5"/>
        <v>0</v>
      </c>
      <c r="I48" s="44">
        <f>F48/F51*100</f>
        <v>0</v>
      </c>
    </row>
    <row r="49" spans="1:9" ht="25.5" customHeight="1">
      <c r="A49" s="56">
        <f t="shared" si="6"/>
        <v>13</v>
      </c>
      <c r="B49" s="50" t="s">
        <v>82</v>
      </c>
      <c r="C49" s="54">
        <v>240900</v>
      </c>
      <c r="D49" s="29">
        <v>85.2</v>
      </c>
      <c r="E49" s="29">
        <v>85.2</v>
      </c>
      <c r="F49" s="29">
        <v>72.4</v>
      </c>
      <c r="G49" s="31">
        <f>F49/E49*100</f>
        <v>84.97652582159625</v>
      </c>
      <c r="H49" s="31">
        <f t="shared" si="5"/>
        <v>84.97652582159625</v>
      </c>
      <c r="I49" s="57">
        <f>F49/F51*100</f>
        <v>0.7795675768800069</v>
      </c>
    </row>
    <row r="50" spans="1:9" ht="12.75" customHeight="1" thickBot="1">
      <c r="A50" s="56">
        <f t="shared" si="6"/>
        <v>14</v>
      </c>
      <c r="B50" s="50" t="s">
        <v>49</v>
      </c>
      <c r="C50" s="65">
        <v>250000</v>
      </c>
      <c r="D50" s="29">
        <v>401.9</v>
      </c>
      <c r="E50" s="29">
        <v>351.3</v>
      </c>
      <c r="F50" s="29">
        <v>17.2</v>
      </c>
      <c r="G50" s="31">
        <f>F50/E50*100</f>
        <v>4.896100199259892</v>
      </c>
      <c r="H50" s="31">
        <f t="shared" si="5"/>
        <v>4.896100199259892</v>
      </c>
      <c r="I50" s="57">
        <f>F50/F51*100</f>
        <v>0.1852011370488414</v>
      </c>
    </row>
    <row r="51" spans="1:9" ht="13.5" customHeight="1" thickBot="1">
      <c r="A51" s="62"/>
      <c r="B51" s="7" t="s">
        <v>24</v>
      </c>
      <c r="C51" s="63"/>
      <c r="D51" s="59">
        <f>SUM(D37:D50)</f>
        <v>56678.60000000001</v>
      </c>
      <c r="E51" s="59">
        <f>SUM(E37:E50)</f>
        <v>23000.9</v>
      </c>
      <c r="F51" s="59">
        <f>SUM(F37:F50)</f>
        <v>9287.2</v>
      </c>
      <c r="G51" s="60">
        <f t="shared" si="4"/>
        <v>16.385725829501784</v>
      </c>
      <c r="H51" s="60">
        <f t="shared" si="5"/>
        <v>40.37755044367829</v>
      </c>
      <c r="I51" s="61">
        <f>SUM(I37:I50)</f>
        <v>100</v>
      </c>
    </row>
    <row r="60" ht="21.75" customHeight="1"/>
    <row r="63" ht="26.25" customHeight="1">
      <c r="I63" s="16"/>
    </row>
    <row r="71" spans="2:7" ht="12.75">
      <c r="B71" t="s">
        <v>80</v>
      </c>
      <c r="F71" s="68" t="s">
        <v>81</v>
      </c>
      <c r="G71" s="68"/>
    </row>
  </sheetData>
  <sheetProtection/>
  <mergeCells count="10">
    <mergeCell ref="F71:G71"/>
    <mergeCell ref="A4:I4"/>
    <mergeCell ref="I5:I6"/>
    <mergeCell ref="F5:F6"/>
    <mergeCell ref="A5:A6"/>
    <mergeCell ref="B5:B6"/>
    <mergeCell ref="C5:C6"/>
    <mergeCell ref="D5:D6"/>
    <mergeCell ref="E5:E6"/>
    <mergeCell ref="G5:H5"/>
  </mergeCells>
  <printOptions/>
  <pageMargins left="0.3937007874015748" right="0.1968503937007874" top="0.1968503937007874" bottom="0.1968503937007874" header="0" footer="0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2014-09-01T12:46:38Z</cp:lastPrinted>
  <dcterms:created xsi:type="dcterms:W3CDTF">1998-04-28T08:45:11Z</dcterms:created>
  <dcterms:modified xsi:type="dcterms:W3CDTF">2014-09-01T14:03:38Z</dcterms:modified>
  <cp:category/>
  <cp:version/>
  <cp:contentType/>
  <cp:contentStatus/>
</cp:coreProperties>
</file>