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дод'!$A$1:$J$73</definedName>
  </definedNames>
  <calcPr fullCalcOnLoad="1"/>
</workbook>
</file>

<file path=xl/sharedStrings.xml><?xml version="1.0" encoding="utf-8"?>
<sst xmlns="http://schemas.openxmlformats.org/spreadsheetml/2006/main" count="62" uniqueCount="62">
  <si>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</si>
  <si>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</si>
  <si>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</si>
  <si>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</si>
  <si>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</si>
  <si>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</si>
  <si>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</si>
  <si>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Субвенції,одержані з Держ. бюджету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</si>
  <si>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</si>
  <si>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</si>
  <si>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</si>
  <si>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</si>
  <si>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</si>
  <si>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</si>
  <si>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</si>
  <si>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Податки на власність механізмів (фізичних осіб )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</si>
  <si>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</si>
  <si>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</si>
  <si>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</si>
  <si>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</si>
  <si>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</si>
  <si>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</si>
  <si>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</si>
  <si>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</si>
  <si>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</si>
  <si>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</si>
  <si>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</si>
  <si>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</si>
  <si>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</si>
  <si>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</si>
  <si>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</si>
  <si>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</si>
  <si>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</si>
  <si>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</si>
  <si>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</si>
  <si>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</si>
  <si>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</si>
  <si>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</si>
  <si>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</si>
  <si>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</si>
  <si>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</si>
  <si>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</si>
  <si>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</si>
  <si>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першу реєстрацію транспортного засобу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</si>
  <si>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</si>
  <si>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</si>
  <si>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</si>
  <si>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</si>
  <si>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</si>
  <si>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</si>
  <si>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</si>
  <si>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</si>
  <si>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</si>
  <si>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</si>
  <si>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Плата за розміщення тимчасово вільних коштів місцевих бюджетів</t>
  </si>
  <si>
    <t>Власні надходження бюджетних установ</t>
  </si>
  <si>
    <t xml:space="preserve">Субвенція з державного бюджету місцевим бюджетам </t>
  </si>
  <si>
    <t xml:space="preserve">        Виконання  дохідної частини бюджету міста Хуст  за І квартал 2014 року</t>
  </si>
  <si>
    <t>Надходження за І квартал 2014 року</t>
  </si>
  <si>
    <t>Податок на нерухоме майно</t>
  </si>
  <si>
    <t xml:space="preserve"> VI  скликання  від 13.06.2014  року   № 1480</t>
  </si>
  <si>
    <t xml:space="preserve">                                   до рішення Х сесії Хустської міської ради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</si>
</sst>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00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wrapText="1"/>
    </xf>
    <xf numFmtId="0" fontId="17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200" fontId="10" fillId="0" borderId="23" xfId="0" applyNumberFormat="1" applyFont="1" applyFill="1" applyBorder="1" applyAlignment="1">
      <alignment horizontal="center" vertical="center"/>
    </xf>
    <xf numFmtId="200" fontId="10" fillId="0" borderId="33" xfId="0" applyNumberFormat="1" applyFont="1" applyFill="1" applyBorder="1" applyAlignment="1">
      <alignment horizontal="center" vertical="center"/>
    </xf>
    <xf numFmtId="200" fontId="10" fillId="0" borderId="19" xfId="0" applyNumberFormat="1" applyFont="1" applyFill="1" applyBorder="1" applyAlignment="1">
      <alignment horizontal="center" vertical="center"/>
    </xf>
    <xf numFmtId="200" fontId="10" fillId="0" borderId="24" xfId="0" applyNumberFormat="1" applyFont="1" applyFill="1" applyBorder="1" applyAlignment="1">
      <alignment horizontal="center" vertical="center"/>
    </xf>
    <xf numFmtId="200" fontId="10" fillId="0" borderId="34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10" fillId="0" borderId="35" xfId="0" applyNumberFormat="1" applyFont="1" applyFill="1" applyBorder="1" applyAlignment="1">
      <alignment horizontal="center" vertical="center"/>
    </xf>
    <xf numFmtId="200" fontId="10" fillId="0" borderId="36" xfId="0" applyNumberFormat="1" applyFont="1" applyFill="1" applyBorder="1" applyAlignment="1">
      <alignment horizontal="center" vertical="center"/>
    </xf>
    <xf numFmtId="200" fontId="16" fillId="0" borderId="27" xfId="0" applyNumberFormat="1" applyFont="1" applyFill="1" applyBorder="1" applyAlignment="1">
      <alignment horizontal="center" vertical="center"/>
    </xf>
    <xf numFmtId="200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200" fontId="10" fillId="0" borderId="2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200" fontId="10" fillId="0" borderId="3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00" fontId="10" fillId="0" borderId="21" xfId="0" applyNumberFormat="1" applyFont="1" applyFill="1" applyBorder="1" applyAlignment="1">
      <alignment horizontal="center" vertical="center"/>
    </xf>
    <xf numFmtId="200" fontId="17" fillId="0" borderId="25" xfId="0" applyNumberFormat="1" applyFont="1" applyFill="1" applyBorder="1" applyAlignment="1">
      <alignment horizontal="center" vertical="center"/>
    </xf>
    <xf numFmtId="200" fontId="17" fillId="0" borderId="14" xfId="0" applyNumberFormat="1" applyFont="1" applyFill="1" applyBorder="1" applyAlignment="1">
      <alignment horizontal="center" vertical="center"/>
    </xf>
    <xf numFmtId="200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200" fontId="10" fillId="0" borderId="39" xfId="0" applyNumberFormat="1" applyFont="1" applyFill="1" applyBorder="1" applyAlignment="1">
      <alignment horizontal="center" vertical="center"/>
    </xf>
    <xf numFmtId="200" fontId="10" fillId="0" borderId="30" xfId="0" applyNumberFormat="1" applyFont="1" applyFill="1" applyBorder="1" applyAlignment="1">
      <alignment horizontal="center" vertical="center"/>
    </xf>
    <xf numFmtId="200" fontId="10" fillId="0" borderId="40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0" fontId="10" fillId="0" borderId="27" xfId="0" applyNumberFormat="1" applyFont="1" applyFill="1" applyBorder="1" applyAlignment="1">
      <alignment horizontal="center" vertical="center"/>
    </xf>
    <xf numFmtId="200" fontId="10" fillId="0" borderId="42" xfId="0" applyNumberFormat="1" applyFont="1" applyFill="1" applyBorder="1" applyAlignment="1">
      <alignment horizontal="center" vertical="center"/>
    </xf>
    <xf numFmtId="200" fontId="10" fillId="0" borderId="43" xfId="0" applyNumberFormat="1" applyFont="1" applyFill="1" applyBorder="1" applyAlignment="1">
      <alignment horizontal="center" vertical="center"/>
    </xf>
    <xf numFmtId="200" fontId="10" fillId="0" borderId="44" xfId="0" applyNumberFormat="1" applyFont="1" applyFill="1" applyBorder="1" applyAlignment="1">
      <alignment horizontal="center" vertical="center"/>
    </xf>
    <xf numFmtId="200" fontId="17" fillId="0" borderId="27" xfId="0" applyNumberFormat="1" applyFont="1" applyFill="1" applyBorder="1" applyAlignment="1">
      <alignment horizontal="center" vertical="center"/>
    </xf>
    <xf numFmtId="200" fontId="17" fillId="0" borderId="42" xfId="0" applyNumberFormat="1" applyFont="1" applyFill="1" applyBorder="1" applyAlignment="1">
      <alignment horizontal="center" vertical="center"/>
    </xf>
    <xf numFmtId="200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13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2"/>
          <c:w val="0.87575"/>
          <c:h val="0.956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16"/>
          <c:w val="0.073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522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75"/>
          <c:y val="0.351"/>
          <c:w val="0.270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0.79875</cdr:y>
    </cdr:from>
    <cdr:to>
      <cdr:x>0.53175</cdr:x>
      <cdr:y>0.8695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76850" y="195262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785050" y="1276350"/>
        <a:ext cx="5210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238125</xdr:rowOff>
    </xdr:from>
    <xdr:to>
      <xdr:col>10</xdr:col>
      <xdr:colOff>0</xdr:colOff>
      <xdr:row>71</xdr:row>
      <xdr:rowOff>0</xdr:rowOff>
    </xdr:to>
    <xdr:graphicFrame>
      <xdr:nvGraphicFramePr>
        <xdr:cNvPr id="2" name="Chart 7"/>
        <xdr:cNvGraphicFramePr/>
      </xdr:nvGraphicFramePr>
      <xdr:xfrm>
        <a:off x="0" y="11287125"/>
        <a:ext cx="100869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75" zoomScalePageLayoutView="0" workbookViewId="0" topLeftCell="A4">
      <selection activeCell="L8" sqref="L8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8</v>
      </c>
      <c r="B1" s="4"/>
      <c r="C1" s="2"/>
      <c r="D1" s="2"/>
      <c r="E1" s="2"/>
      <c r="F1" s="2" t="s">
        <v>9</v>
      </c>
      <c r="G1" s="2"/>
      <c r="I1" s="2"/>
      <c r="J1" s="1"/>
    </row>
    <row r="2" spans="1:10" ht="12.75" hidden="1">
      <c r="A2" s="3"/>
      <c r="B2" s="4"/>
      <c r="C2" s="2" t="s">
        <v>11</v>
      </c>
      <c r="H2" s="2"/>
      <c r="I2" s="2"/>
      <c r="J2" s="1"/>
    </row>
    <row r="3" spans="1:10" ht="14.25" hidden="1">
      <c r="A3" s="11"/>
      <c r="B3" s="4"/>
      <c r="C3" s="2"/>
      <c r="E3" s="2" t="s">
        <v>12</v>
      </c>
      <c r="H3" s="2"/>
      <c r="I3" s="2"/>
      <c r="J3" s="1"/>
    </row>
    <row r="4" spans="1:10" ht="14.25">
      <c r="A4" s="11"/>
      <c r="B4" s="38"/>
      <c r="C4" s="14" t="s">
        <v>14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61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98" t="s">
        <v>60</v>
      </c>
      <c r="D6" s="98"/>
      <c r="E6" s="98"/>
      <c r="F6" s="98"/>
      <c r="G6" s="98"/>
      <c r="H6" s="98"/>
      <c r="I6" s="2"/>
      <c r="J6" s="1"/>
    </row>
    <row r="7" spans="1:10" ht="15.75" thickBot="1">
      <c r="A7" s="6" t="s">
        <v>57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101" t="s">
        <v>4</v>
      </c>
      <c r="B8" s="101" t="s">
        <v>0</v>
      </c>
      <c r="C8" s="103" t="s">
        <v>10</v>
      </c>
      <c r="D8" s="101" t="s">
        <v>16</v>
      </c>
      <c r="E8" s="101" t="s">
        <v>13</v>
      </c>
      <c r="F8" s="99" t="s">
        <v>58</v>
      </c>
      <c r="G8" s="104" t="s">
        <v>22</v>
      </c>
      <c r="H8" s="104"/>
      <c r="I8" s="19"/>
      <c r="J8" s="101" t="s">
        <v>5</v>
      </c>
    </row>
    <row r="9" spans="1:10" ht="24" customHeight="1" thickBot="1">
      <c r="A9" s="102"/>
      <c r="B9" s="102"/>
      <c r="C9" s="102"/>
      <c r="D9" s="102"/>
      <c r="E9" s="102"/>
      <c r="F9" s="100"/>
      <c r="G9" s="36" t="s">
        <v>23</v>
      </c>
      <c r="H9" s="36" t="s">
        <v>24</v>
      </c>
      <c r="I9" s="20"/>
      <c r="J9" s="102"/>
    </row>
    <row r="10" spans="1:10" ht="16.5" customHeight="1" thickBot="1">
      <c r="A10" s="95" t="s">
        <v>2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30" customHeight="1">
      <c r="A11" s="27">
        <v>1</v>
      </c>
      <c r="B11" s="48" t="s">
        <v>26</v>
      </c>
      <c r="C11" s="41">
        <v>110101</v>
      </c>
      <c r="D11" s="53">
        <v>25939.5</v>
      </c>
      <c r="E11" s="53">
        <v>5188.1</v>
      </c>
      <c r="F11" s="53">
        <v>5258.2</v>
      </c>
      <c r="G11" s="53">
        <f>F11/D11*100</f>
        <v>20.271015247017097</v>
      </c>
      <c r="H11" s="53">
        <f>F11/E11*100</f>
        <v>101.35116902141439</v>
      </c>
      <c r="I11" s="54"/>
      <c r="J11" s="55">
        <f>F11/F$34*100</f>
        <v>61.22871981182606</v>
      </c>
    </row>
    <row r="12" spans="1:10" ht="54.75" customHeight="1">
      <c r="A12" s="28">
        <f>A11+1</f>
        <v>2</v>
      </c>
      <c r="B12" s="48" t="s">
        <v>27</v>
      </c>
      <c r="C12" s="42">
        <v>110102</v>
      </c>
      <c r="D12" s="56">
        <v>818.9</v>
      </c>
      <c r="E12" s="56">
        <v>175.6</v>
      </c>
      <c r="F12" s="56">
        <v>182.4</v>
      </c>
      <c r="G12" s="53">
        <f aca="true" t="shared" si="0" ref="G12:G36">F12/D12*100</f>
        <v>22.273781902552205</v>
      </c>
      <c r="H12" s="53">
        <f aca="true" t="shared" si="1" ref="H12:H56">F12/E12*100</f>
        <v>103.87243735763099</v>
      </c>
      <c r="I12" s="57"/>
      <c r="J12" s="55">
        <f>F12/F$34*100</f>
        <v>2.1239432683574364</v>
      </c>
    </row>
    <row r="13" spans="1:10" ht="29.25" customHeight="1">
      <c r="A13" s="28">
        <v>3</v>
      </c>
      <c r="B13" s="48" t="s">
        <v>28</v>
      </c>
      <c r="C13" s="42">
        <v>110104</v>
      </c>
      <c r="D13" s="56">
        <v>330</v>
      </c>
      <c r="E13" s="56">
        <v>131.6</v>
      </c>
      <c r="F13" s="56">
        <v>132.3</v>
      </c>
      <c r="G13" s="53">
        <f t="shared" si="0"/>
        <v>40.09090909090909</v>
      </c>
      <c r="H13" s="53">
        <f t="shared" si="1"/>
        <v>100.53191489361704</v>
      </c>
      <c r="I13" s="57"/>
      <c r="J13" s="55">
        <f>F13/F$34*100</f>
        <v>1.5405575351079435</v>
      </c>
    </row>
    <row r="14" spans="1:10" ht="24.75" customHeight="1">
      <c r="A14" s="28">
        <v>4</v>
      </c>
      <c r="B14" s="48" t="s">
        <v>29</v>
      </c>
      <c r="C14" s="42">
        <v>110105</v>
      </c>
      <c r="D14" s="56">
        <v>1200</v>
      </c>
      <c r="E14" s="56">
        <v>533.4</v>
      </c>
      <c r="F14" s="56">
        <v>537.3</v>
      </c>
      <c r="G14" s="53">
        <f t="shared" si="0"/>
        <v>44.775</v>
      </c>
      <c r="H14" s="53">
        <f t="shared" si="1"/>
        <v>100.73115860517434</v>
      </c>
      <c r="I14" s="57"/>
      <c r="J14" s="55">
        <f>F14/F$34*100</f>
        <v>6.256549989520015</v>
      </c>
    </row>
    <row r="15" spans="1:10" ht="27.75" customHeight="1">
      <c r="A15" s="28">
        <v>5</v>
      </c>
      <c r="B15" s="40" t="s">
        <v>25</v>
      </c>
      <c r="C15" s="42">
        <v>110202</v>
      </c>
      <c r="D15" s="56">
        <v>355</v>
      </c>
      <c r="E15" s="56">
        <v>115.2</v>
      </c>
      <c r="F15" s="56">
        <v>591.3</v>
      </c>
      <c r="G15" s="53">
        <f t="shared" si="0"/>
        <v>166.56338028169014</v>
      </c>
      <c r="H15" s="53">
        <f t="shared" si="1"/>
        <v>513.2812499999999</v>
      </c>
      <c r="I15" s="57"/>
      <c r="J15" s="55">
        <f aca="true" t="shared" si="2" ref="J15:J21">F15/F$34*100</f>
        <v>6.885348983441624</v>
      </c>
    </row>
    <row r="16" spans="1:10" ht="36.75" customHeight="1">
      <c r="A16" s="28">
        <v>6</v>
      </c>
      <c r="B16" s="48" t="s">
        <v>30</v>
      </c>
      <c r="C16" s="42">
        <v>130102</v>
      </c>
      <c r="D16" s="56">
        <v>26</v>
      </c>
      <c r="E16" s="56">
        <v>6.5</v>
      </c>
      <c r="F16" s="56">
        <v>68.7</v>
      </c>
      <c r="G16" s="53">
        <f t="shared" si="0"/>
        <v>264.2307692307692</v>
      </c>
      <c r="H16" s="53">
        <f t="shared" si="1"/>
        <v>1056.923076923077</v>
      </c>
      <c r="I16" s="57"/>
      <c r="J16" s="55">
        <f t="shared" si="2"/>
        <v>0.7999720533780477</v>
      </c>
    </row>
    <row r="17" spans="1:10" ht="18" customHeight="1">
      <c r="A17" s="28">
        <v>7</v>
      </c>
      <c r="B17" s="48" t="s">
        <v>31</v>
      </c>
      <c r="C17" s="42">
        <v>130501</v>
      </c>
      <c r="D17" s="56">
        <v>970</v>
      </c>
      <c r="E17" s="56">
        <v>198.4</v>
      </c>
      <c r="F17" s="56">
        <v>238.6</v>
      </c>
      <c r="G17" s="53">
        <f t="shared" si="0"/>
        <v>24.597938144329895</v>
      </c>
      <c r="H17" s="53">
        <f t="shared" si="1"/>
        <v>120.26209677419355</v>
      </c>
      <c r="I17" s="57"/>
      <c r="J17" s="55">
        <f t="shared" si="2"/>
        <v>2.778359999068445</v>
      </c>
    </row>
    <row r="18" spans="1:10" ht="12.75" customHeight="1">
      <c r="A18" s="28">
        <v>8</v>
      </c>
      <c r="B18" s="48" t="s">
        <v>32</v>
      </c>
      <c r="C18" s="42">
        <v>130502</v>
      </c>
      <c r="D18" s="56">
        <v>2701.7</v>
      </c>
      <c r="E18" s="56">
        <v>582</v>
      </c>
      <c r="F18" s="56">
        <v>642.3</v>
      </c>
      <c r="G18" s="53">
        <f t="shared" si="0"/>
        <v>23.77392012436614</v>
      </c>
      <c r="H18" s="53">
        <f t="shared" si="1"/>
        <v>110.36082474226802</v>
      </c>
      <c r="I18" s="57"/>
      <c r="J18" s="55">
        <f t="shared" si="2"/>
        <v>7.479214699923144</v>
      </c>
    </row>
    <row r="19" spans="1:10" ht="12.75" customHeight="1">
      <c r="A19" s="28">
        <v>9</v>
      </c>
      <c r="B19" s="48" t="s">
        <v>33</v>
      </c>
      <c r="C19" s="42">
        <v>130503</v>
      </c>
      <c r="D19" s="56">
        <v>191</v>
      </c>
      <c r="E19" s="56">
        <v>32</v>
      </c>
      <c r="F19" s="56">
        <v>38.6</v>
      </c>
      <c r="G19" s="53">
        <f t="shared" si="0"/>
        <v>20.209424083769633</v>
      </c>
      <c r="H19" s="53">
        <f t="shared" si="1"/>
        <v>120.625</v>
      </c>
      <c r="I19" s="57"/>
      <c r="J19" s="55">
        <f t="shared" si="2"/>
        <v>0.44947483639581715</v>
      </c>
    </row>
    <row r="20" spans="1:10" ht="12.75" customHeight="1">
      <c r="A20" s="28">
        <v>10</v>
      </c>
      <c r="B20" s="48" t="s">
        <v>34</v>
      </c>
      <c r="C20" s="42">
        <v>130505</v>
      </c>
      <c r="D20" s="56">
        <v>1640</v>
      </c>
      <c r="E20" s="56">
        <v>344.4</v>
      </c>
      <c r="F20" s="56">
        <v>366</v>
      </c>
      <c r="G20" s="53">
        <f t="shared" si="0"/>
        <v>22.317073170731707</v>
      </c>
      <c r="H20" s="53">
        <f t="shared" si="1"/>
        <v>106.27177700348433</v>
      </c>
      <c r="I20" s="57"/>
      <c r="J20" s="55">
        <f t="shared" si="2"/>
        <v>4.261859847690909</v>
      </c>
    </row>
    <row r="21" spans="1:10" ht="14.25" customHeight="1" hidden="1">
      <c r="A21" s="28">
        <v>11</v>
      </c>
      <c r="B21" s="48" t="s">
        <v>35</v>
      </c>
      <c r="C21" s="42">
        <v>180201</v>
      </c>
      <c r="D21" s="56"/>
      <c r="E21" s="56"/>
      <c r="F21" s="56"/>
      <c r="G21" s="53" t="e">
        <f t="shared" si="0"/>
        <v>#DIV/0!</v>
      </c>
      <c r="H21" s="53" t="e">
        <f t="shared" si="1"/>
        <v>#DIV/0!</v>
      </c>
      <c r="I21" s="57"/>
      <c r="J21" s="55">
        <f t="shared" si="2"/>
        <v>0</v>
      </c>
    </row>
    <row r="22" spans="1:10" ht="13.5" customHeight="1">
      <c r="A22" s="28">
        <v>11</v>
      </c>
      <c r="B22" s="48" t="s">
        <v>36</v>
      </c>
      <c r="C22" s="42">
        <v>180300</v>
      </c>
      <c r="D22" s="56">
        <v>18.5</v>
      </c>
      <c r="E22" s="56">
        <v>2.1</v>
      </c>
      <c r="F22" s="56">
        <v>2.1</v>
      </c>
      <c r="G22" s="53">
        <f t="shared" si="0"/>
        <v>11.351351351351353</v>
      </c>
      <c r="H22" s="53">
        <f t="shared" si="1"/>
        <v>100</v>
      </c>
      <c r="I22" s="57"/>
      <c r="J22" s="55">
        <f aca="true" t="shared" si="3" ref="J22:J34">F22/F$34*100</f>
        <v>0.024453294208062592</v>
      </c>
    </row>
    <row r="23" spans="1:10" ht="13.5" customHeight="1">
      <c r="A23" s="28">
        <v>12</v>
      </c>
      <c r="B23" s="48" t="s">
        <v>37</v>
      </c>
      <c r="C23" s="42">
        <v>180400</v>
      </c>
      <c r="D23" s="56">
        <v>628.6</v>
      </c>
      <c r="E23" s="56">
        <v>138.8</v>
      </c>
      <c r="F23" s="56">
        <v>144.2</v>
      </c>
      <c r="G23" s="53">
        <f t="shared" si="0"/>
        <v>22.939866369710465</v>
      </c>
      <c r="H23" s="53">
        <f t="shared" si="1"/>
        <v>103.89048991354466</v>
      </c>
      <c r="I23" s="57"/>
      <c r="J23" s="55">
        <f t="shared" si="3"/>
        <v>1.6791262022869644</v>
      </c>
    </row>
    <row r="24" spans="1:10" ht="25.5">
      <c r="A24" s="28">
        <v>13</v>
      </c>
      <c r="B24" s="48" t="s">
        <v>38</v>
      </c>
      <c r="C24" s="42">
        <v>210103</v>
      </c>
      <c r="D24" s="56">
        <v>393.8</v>
      </c>
      <c r="E24" s="56">
        <v>11.4</v>
      </c>
      <c r="F24" s="56">
        <v>316.1</v>
      </c>
      <c r="G24" s="53">
        <f t="shared" si="0"/>
        <v>80.26917216861351</v>
      </c>
      <c r="H24" s="53">
        <f t="shared" si="1"/>
        <v>2772.8070175438597</v>
      </c>
      <c r="I24" s="57"/>
      <c r="J24" s="55">
        <f t="shared" si="3"/>
        <v>3.6808029996040887</v>
      </c>
    </row>
    <row r="25" spans="1:10" ht="12.75">
      <c r="A25" s="28">
        <v>14</v>
      </c>
      <c r="B25" s="48" t="s">
        <v>54</v>
      </c>
      <c r="C25" s="42">
        <v>210500</v>
      </c>
      <c r="D25" s="56"/>
      <c r="E25" s="56"/>
      <c r="F25" s="56"/>
      <c r="G25" s="53"/>
      <c r="H25" s="53"/>
      <c r="I25" s="57"/>
      <c r="J25" s="55">
        <f t="shared" si="3"/>
        <v>0</v>
      </c>
    </row>
    <row r="26" spans="1:10" ht="12.75">
      <c r="A26" s="28">
        <v>15</v>
      </c>
      <c r="B26" s="48" t="s">
        <v>39</v>
      </c>
      <c r="C26" s="42">
        <v>210811</v>
      </c>
      <c r="D26" s="56">
        <v>15</v>
      </c>
      <c r="E26" s="56">
        <v>2.8</v>
      </c>
      <c r="F26" s="56">
        <v>3.5</v>
      </c>
      <c r="G26" s="53">
        <f t="shared" si="0"/>
        <v>23.333333333333332</v>
      </c>
      <c r="H26" s="53">
        <f t="shared" si="1"/>
        <v>125</v>
      </c>
      <c r="I26" s="57"/>
      <c r="J26" s="55">
        <f t="shared" si="3"/>
        <v>0.040755490346770985</v>
      </c>
    </row>
    <row r="27" spans="1:10" ht="25.5" hidden="1">
      <c r="A27" s="29">
        <v>16</v>
      </c>
      <c r="B27" s="48" t="s">
        <v>40</v>
      </c>
      <c r="C27" s="42">
        <v>220103</v>
      </c>
      <c r="D27" s="56"/>
      <c r="E27" s="56"/>
      <c r="F27" s="56"/>
      <c r="G27" s="53" t="e">
        <f t="shared" si="0"/>
        <v>#DIV/0!</v>
      </c>
      <c r="H27" s="53" t="e">
        <f t="shared" si="1"/>
        <v>#DIV/0!</v>
      </c>
      <c r="I27" s="57"/>
      <c r="J27" s="55">
        <f t="shared" si="3"/>
        <v>0</v>
      </c>
    </row>
    <row r="28" spans="1:10" ht="38.25" customHeight="1">
      <c r="A28" s="29">
        <v>16</v>
      </c>
      <c r="B28" s="48" t="s">
        <v>41</v>
      </c>
      <c r="C28" s="42">
        <v>220804</v>
      </c>
      <c r="D28" s="56">
        <v>177</v>
      </c>
      <c r="E28" s="56">
        <v>37.5</v>
      </c>
      <c r="F28" s="56">
        <v>41.7</v>
      </c>
      <c r="G28" s="53">
        <f t="shared" si="0"/>
        <v>23.559322033898304</v>
      </c>
      <c r="H28" s="53">
        <f t="shared" si="1"/>
        <v>111.20000000000002</v>
      </c>
      <c r="I28" s="57"/>
      <c r="J28" s="55">
        <f t="shared" si="3"/>
        <v>0.48557255641724295</v>
      </c>
    </row>
    <row r="29" spans="1:10" ht="12" customHeight="1">
      <c r="A29" s="28">
        <v>17</v>
      </c>
      <c r="B29" s="48" t="s">
        <v>42</v>
      </c>
      <c r="C29" s="42">
        <v>220900</v>
      </c>
      <c r="D29" s="56">
        <v>30</v>
      </c>
      <c r="E29" s="56">
        <v>10</v>
      </c>
      <c r="F29" s="56">
        <v>20.5</v>
      </c>
      <c r="G29" s="53">
        <f t="shared" si="0"/>
        <v>68.33333333333333</v>
      </c>
      <c r="H29" s="53">
        <f t="shared" si="1"/>
        <v>204.99999999999997</v>
      </c>
      <c r="I29" s="57"/>
      <c r="J29" s="55">
        <f t="shared" si="3"/>
        <v>0.23871072917394437</v>
      </c>
    </row>
    <row r="30" spans="1:10" ht="12.75" hidden="1">
      <c r="A30" s="28">
        <f>A29+1</f>
        <v>18</v>
      </c>
      <c r="B30" s="17"/>
      <c r="C30" s="42"/>
      <c r="D30" s="56"/>
      <c r="E30" s="56"/>
      <c r="F30" s="56"/>
      <c r="G30" s="53" t="e">
        <f t="shared" si="0"/>
        <v>#DIV/0!</v>
      </c>
      <c r="H30" s="53" t="e">
        <f t="shared" si="1"/>
        <v>#DIV/0!</v>
      </c>
      <c r="I30" s="57"/>
      <c r="J30" s="55"/>
    </row>
    <row r="31" spans="1:10" ht="11.25" customHeight="1" hidden="1">
      <c r="A31" s="28">
        <f>A30+1</f>
        <v>19</v>
      </c>
      <c r="B31" s="17"/>
      <c r="C31" s="42"/>
      <c r="D31" s="56"/>
      <c r="E31" s="56"/>
      <c r="F31" s="56"/>
      <c r="G31" s="53" t="e">
        <f t="shared" si="0"/>
        <v>#DIV/0!</v>
      </c>
      <c r="H31" s="53" t="e">
        <f t="shared" si="1"/>
        <v>#DIV/0!</v>
      </c>
      <c r="I31" s="57"/>
      <c r="J31" s="55"/>
    </row>
    <row r="32" spans="1:10" ht="26.25" customHeight="1" hidden="1">
      <c r="A32" s="29">
        <v>19</v>
      </c>
      <c r="B32" s="21"/>
      <c r="C32" s="42"/>
      <c r="D32" s="56"/>
      <c r="E32" s="56"/>
      <c r="F32" s="56"/>
      <c r="G32" s="53" t="e">
        <f t="shared" si="0"/>
        <v>#DIV/0!</v>
      </c>
      <c r="H32" s="53" t="e">
        <f t="shared" si="1"/>
        <v>#DIV/0!</v>
      </c>
      <c r="I32" s="57"/>
      <c r="J32" s="55"/>
    </row>
    <row r="33" spans="1:10" ht="13.5" thickBot="1">
      <c r="A33" s="30">
        <v>18</v>
      </c>
      <c r="B33" s="18" t="s">
        <v>6</v>
      </c>
      <c r="C33" s="43">
        <v>240600</v>
      </c>
      <c r="D33" s="58"/>
      <c r="E33" s="58"/>
      <c r="F33" s="58">
        <v>4</v>
      </c>
      <c r="G33" s="53"/>
      <c r="H33" s="53"/>
      <c r="I33" s="59"/>
      <c r="J33" s="60">
        <f t="shared" si="3"/>
        <v>0.046577703253452556</v>
      </c>
    </row>
    <row r="34" spans="1:10" ht="15" thickBot="1">
      <c r="A34" s="49"/>
      <c r="B34" s="22" t="s">
        <v>20</v>
      </c>
      <c r="C34" s="44">
        <v>900101</v>
      </c>
      <c r="D34" s="61">
        <f>SUM(D11:D33)</f>
        <v>35435.00000000001</v>
      </c>
      <c r="E34" s="61">
        <f>SUM(E11:E33)</f>
        <v>7509.8</v>
      </c>
      <c r="F34" s="61">
        <f>SUM(F11:F33)</f>
        <v>8587.800000000003</v>
      </c>
      <c r="G34" s="62">
        <f t="shared" si="0"/>
        <v>24.23536051926062</v>
      </c>
      <c r="H34" s="62">
        <f t="shared" si="1"/>
        <v>114.35457668646305</v>
      </c>
      <c r="I34" s="63"/>
      <c r="J34" s="62">
        <f t="shared" si="3"/>
        <v>100</v>
      </c>
    </row>
    <row r="35" spans="1:10" ht="12.75">
      <c r="A35" s="50">
        <v>19</v>
      </c>
      <c r="B35" s="23" t="s">
        <v>3</v>
      </c>
      <c r="C35" s="41">
        <v>410200</v>
      </c>
      <c r="D35" s="64">
        <v>38388</v>
      </c>
      <c r="E35" s="53">
        <v>9346.5</v>
      </c>
      <c r="F35" s="53">
        <v>8576.3</v>
      </c>
      <c r="G35" s="53">
        <f t="shared" si="0"/>
        <v>22.341096175888296</v>
      </c>
      <c r="H35" s="53">
        <f t="shared" si="1"/>
        <v>91.75948215909699</v>
      </c>
      <c r="I35" s="65"/>
      <c r="J35" s="66"/>
    </row>
    <row r="36" spans="1:10" ht="13.5" thickBot="1">
      <c r="A36" s="51">
        <v>20</v>
      </c>
      <c r="B36" s="18" t="s">
        <v>7</v>
      </c>
      <c r="C36" s="43">
        <v>410300</v>
      </c>
      <c r="D36" s="58">
        <v>40338.7</v>
      </c>
      <c r="E36" s="67">
        <v>10887</v>
      </c>
      <c r="F36" s="58">
        <v>10206.3</v>
      </c>
      <c r="G36" s="68">
        <f t="shared" si="0"/>
        <v>25.30150946857484</v>
      </c>
      <c r="H36" s="68">
        <f t="shared" si="1"/>
        <v>93.74758886745659</v>
      </c>
      <c r="I36" s="69"/>
      <c r="J36" s="70"/>
    </row>
    <row r="37" spans="1:10" ht="15.75" customHeight="1" thickBot="1">
      <c r="A37" s="88" t="s">
        <v>18</v>
      </c>
      <c r="B37" s="89"/>
      <c r="C37" s="35">
        <v>900101</v>
      </c>
      <c r="D37" s="71">
        <f>D34+D35+D36</f>
        <v>114161.7</v>
      </c>
      <c r="E37" s="71">
        <f>E34+E35+E36</f>
        <v>27743.3</v>
      </c>
      <c r="F37" s="72">
        <f>F34+F35+F36</f>
        <v>27370.4</v>
      </c>
      <c r="G37" s="73">
        <f>F37/D37*100</f>
        <v>23.975115997747057</v>
      </c>
      <c r="H37" s="73">
        <f t="shared" si="1"/>
        <v>98.65589169276907</v>
      </c>
      <c r="I37" s="74"/>
      <c r="J37" s="73"/>
    </row>
    <row r="38" spans="1:10" ht="13.5" customHeight="1" thickBot="1">
      <c r="A38" s="92" t="s">
        <v>1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2" ht="15" customHeight="1">
      <c r="A39" s="31">
        <v>1</v>
      </c>
      <c r="B39" s="48" t="s">
        <v>43</v>
      </c>
      <c r="C39" s="32">
        <v>120300</v>
      </c>
      <c r="D39" s="53">
        <v>614.7</v>
      </c>
      <c r="E39" s="53">
        <v>18.8</v>
      </c>
      <c r="F39" s="53">
        <v>22.9</v>
      </c>
      <c r="G39" s="53">
        <f aca="true" t="shared" si="4" ref="G39:G50">F39/D39*100</f>
        <v>3.725394501382788</v>
      </c>
      <c r="H39" s="53">
        <f>F39/E39*100</f>
        <v>121.80851063829785</v>
      </c>
      <c r="I39" s="53"/>
      <c r="J39" s="75">
        <f aca="true" t="shared" si="5" ref="J39:J52">F39/F$56*100</f>
        <v>0.5659771137638713</v>
      </c>
      <c r="L39" s="16"/>
    </row>
    <row r="40" spans="1:12" ht="14.25" customHeight="1" hidden="1">
      <c r="A40" s="28">
        <f>A39+1</f>
        <v>2</v>
      </c>
      <c r="B40" s="17" t="s">
        <v>15</v>
      </c>
      <c r="C40" s="33">
        <v>120202</v>
      </c>
      <c r="D40" s="56"/>
      <c r="E40" s="56"/>
      <c r="F40" s="56"/>
      <c r="G40" s="53" t="e">
        <f t="shared" si="4"/>
        <v>#DIV/0!</v>
      </c>
      <c r="H40" s="53" t="e">
        <f>F40/E40*100</f>
        <v>#DIV/0!</v>
      </c>
      <c r="I40" s="56"/>
      <c r="J40" s="75">
        <f t="shared" si="5"/>
        <v>0</v>
      </c>
      <c r="L40" s="16"/>
    </row>
    <row r="41" spans="1:12" ht="14.25" customHeight="1">
      <c r="A41" s="28">
        <v>2</v>
      </c>
      <c r="B41" s="17" t="s">
        <v>59</v>
      </c>
      <c r="C41" s="33">
        <v>180100</v>
      </c>
      <c r="D41" s="56">
        <v>22.3</v>
      </c>
      <c r="E41" s="56">
        <v>0.4</v>
      </c>
      <c r="F41" s="56">
        <v>1</v>
      </c>
      <c r="G41" s="53">
        <f t="shared" si="4"/>
        <v>4.484304932735426</v>
      </c>
      <c r="H41" s="53">
        <f>F41/E41*100</f>
        <v>250</v>
      </c>
      <c r="I41" s="56"/>
      <c r="J41" s="75">
        <f t="shared" si="5"/>
        <v>0.024715157806282587</v>
      </c>
      <c r="L41" s="16"/>
    </row>
    <row r="42" spans="1:12" ht="43.5" customHeight="1">
      <c r="A42" s="28">
        <v>2</v>
      </c>
      <c r="B42" s="48" t="s">
        <v>44</v>
      </c>
      <c r="C42" s="33">
        <v>180415</v>
      </c>
      <c r="D42" s="56">
        <v>63.3</v>
      </c>
      <c r="E42" s="56">
        <v>16.5</v>
      </c>
      <c r="F42" s="56">
        <v>17.1</v>
      </c>
      <c r="G42" s="53">
        <f t="shared" si="4"/>
        <v>27.014218009478675</v>
      </c>
      <c r="H42" s="53">
        <f aca="true" t="shared" si="6" ref="H42:H48">F42/E42*100</f>
        <v>103.63636363636364</v>
      </c>
      <c r="I42" s="56"/>
      <c r="J42" s="75">
        <f t="shared" si="5"/>
        <v>0.42262919848743236</v>
      </c>
      <c r="L42" s="16"/>
    </row>
    <row r="43" spans="1:12" ht="14.25" customHeight="1">
      <c r="A43" s="28">
        <v>3</v>
      </c>
      <c r="B43" s="48" t="s">
        <v>45</v>
      </c>
      <c r="C43" s="33">
        <v>180500</v>
      </c>
      <c r="D43" s="56">
        <v>6150</v>
      </c>
      <c r="E43" s="56">
        <v>1574.5</v>
      </c>
      <c r="F43" s="56">
        <v>1673.6</v>
      </c>
      <c r="G43" s="53">
        <f t="shared" si="4"/>
        <v>27.213008130081302</v>
      </c>
      <c r="H43" s="53">
        <f t="shared" si="6"/>
        <v>106.29406160685933</v>
      </c>
      <c r="I43" s="56"/>
      <c r="J43" s="75">
        <f t="shared" si="5"/>
        <v>41.363288104594545</v>
      </c>
      <c r="L43" s="16"/>
    </row>
    <row r="44" spans="1:10" ht="12.75">
      <c r="A44" s="28">
        <v>4</v>
      </c>
      <c r="B44" s="48" t="s">
        <v>46</v>
      </c>
      <c r="C44" s="33">
        <v>190100</v>
      </c>
      <c r="D44" s="56">
        <v>77.8</v>
      </c>
      <c r="E44" s="56">
        <v>13.8</v>
      </c>
      <c r="F44" s="56">
        <v>22.5</v>
      </c>
      <c r="G44" s="53">
        <f t="shared" si="4"/>
        <v>28.92030848329049</v>
      </c>
      <c r="H44" s="53">
        <f t="shared" si="6"/>
        <v>163.04347826086956</v>
      </c>
      <c r="I44" s="56"/>
      <c r="J44" s="75">
        <f t="shared" si="5"/>
        <v>0.5560910506413582</v>
      </c>
    </row>
    <row r="45" spans="1:10" ht="25.5">
      <c r="A45" s="28">
        <v>5</v>
      </c>
      <c r="B45" s="48" t="s">
        <v>47</v>
      </c>
      <c r="C45" s="33">
        <v>211100</v>
      </c>
      <c r="D45" s="56">
        <v>10</v>
      </c>
      <c r="E45" s="56"/>
      <c r="F45" s="56"/>
      <c r="G45" s="53">
        <f t="shared" si="4"/>
        <v>0</v>
      </c>
      <c r="H45" s="53"/>
      <c r="I45" s="56"/>
      <c r="J45" s="75">
        <f t="shared" si="5"/>
        <v>0</v>
      </c>
    </row>
    <row r="46" spans="1:10" ht="38.25">
      <c r="A46" s="28">
        <v>6</v>
      </c>
      <c r="B46" s="48" t="s">
        <v>48</v>
      </c>
      <c r="C46" s="33">
        <v>240621</v>
      </c>
      <c r="D46" s="56">
        <v>12.2</v>
      </c>
      <c r="E46" s="56">
        <v>2.7</v>
      </c>
      <c r="F46" s="56">
        <v>4.2</v>
      </c>
      <c r="G46" s="53">
        <f t="shared" si="4"/>
        <v>34.42622950819673</v>
      </c>
      <c r="H46" s="53">
        <f t="shared" si="6"/>
        <v>155.55555555555557</v>
      </c>
      <c r="I46" s="56"/>
      <c r="J46" s="75">
        <f t="shared" si="5"/>
        <v>0.10380366278638689</v>
      </c>
    </row>
    <row r="47" spans="1:10" ht="27.75" customHeight="1" thickBot="1">
      <c r="A47" s="28">
        <v>7</v>
      </c>
      <c r="B47" s="48" t="s">
        <v>49</v>
      </c>
      <c r="C47" s="33">
        <v>241700</v>
      </c>
      <c r="D47" s="56">
        <v>381.9</v>
      </c>
      <c r="E47" s="56">
        <v>77.2</v>
      </c>
      <c r="F47" s="56">
        <v>77.3</v>
      </c>
      <c r="G47" s="56">
        <f t="shared" si="4"/>
        <v>20.24090075936109</v>
      </c>
      <c r="H47" s="53">
        <f t="shared" si="6"/>
        <v>100.12953367875647</v>
      </c>
      <c r="I47" s="76"/>
      <c r="J47" s="75">
        <f t="shared" si="5"/>
        <v>1.910481698425644</v>
      </c>
    </row>
    <row r="48" spans="1:10" ht="12.75">
      <c r="A48" s="28">
        <v>8</v>
      </c>
      <c r="B48" s="48" t="s">
        <v>55</v>
      </c>
      <c r="C48" s="33">
        <v>250000</v>
      </c>
      <c r="D48" s="56">
        <v>5832.9</v>
      </c>
      <c r="E48" s="56">
        <v>596.1</v>
      </c>
      <c r="F48" s="56">
        <v>596.2</v>
      </c>
      <c r="G48" s="53">
        <f t="shared" si="4"/>
        <v>10.221330727425467</v>
      </c>
      <c r="H48" s="53">
        <f t="shared" si="6"/>
        <v>100.0167757087737</v>
      </c>
      <c r="I48" s="56"/>
      <c r="J48" s="75">
        <f t="shared" si="5"/>
        <v>14.735177084105683</v>
      </c>
    </row>
    <row r="49" spans="1:10" ht="27.75" customHeight="1">
      <c r="A49" s="28">
        <v>9</v>
      </c>
      <c r="B49" s="48" t="s">
        <v>50</v>
      </c>
      <c r="C49" s="33">
        <v>310300</v>
      </c>
      <c r="D49" s="56">
        <v>14023.4</v>
      </c>
      <c r="E49" s="56"/>
      <c r="F49" s="56"/>
      <c r="G49" s="53">
        <f t="shared" si="4"/>
        <v>0</v>
      </c>
      <c r="H49" s="53"/>
      <c r="I49" s="56"/>
      <c r="J49" s="75">
        <f t="shared" si="5"/>
        <v>0</v>
      </c>
    </row>
    <row r="50" spans="1:10" ht="13.5" customHeight="1" thickBot="1">
      <c r="A50" s="28">
        <v>10</v>
      </c>
      <c r="B50" s="48" t="s">
        <v>51</v>
      </c>
      <c r="C50" s="33">
        <v>330100</v>
      </c>
      <c r="D50" s="56">
        <v>15024.5</v>
      </c>
      <c r="E50" s="56">
        <v>552.8</v>
      </c>
      <c r="F50" s="56">
        <v>650.9</v>
      </c>
      <c r="G50" s="56">
        <f t="shared" si="4"/>
        <v>4.332257313055343</v>
      </c>
      <c r="H50" s="53">
        <f t="shared" si="1"/>
        <v>117.74602026049206</v>
      </c>
      <c r="I50" s="76"/>
      <c r="J50" s="75">
        <f t="shared" si="5"/>
        <v>16.087096216109337</v>
      </c>
    </row>
    <row r="51" spans="1:10" ht="13.5" customHeight="1" hidden="1" thickBot="1">
      <c r="A51" s="28">
        <v>11</v>
      </c>
      <c r="B51" s="52"/>
      <c r="C51" s="33">
        <v>501100</v>
      </c>
      <c r="D51" s="56"/>
      <c r="E51" s="56"/>
      <c r="F51" s="56"/>
      <c r="G51" s="56"/>
      <c r="H51" s="56"/>
      <c r="I51" s="76"/>
      <c r="J51" s="75">
        <f t="shared" si="5"/>
        <v>0</v>
      </c>
    </row>
    <row r="52" spans="1:10" ht="19.5" customHeight="1" thickBot="1">
      <c r="A52" s="28">
        <v>11</v>
      </c>
      <c r="B52" s="52" t="s">
        <v>56</v>
      </c>
      <c r="C52" s="45">
        <v>410300</v>
      </c>
      <c r="D52" s="76">
        <v>2498.6</v>
      </c>
      <c r="E52" s="76">
        <v>985.6</v>
      </c>
      <c r="F52" s="76">
        <v>980.4</v>
      </c>
      <c r="G52" s="53">
        <f>F52/D52*100</f>
        <v>39.237973265028415</v>
      </c>
      <c r="H52" s="53">
        <f t="shared" si="1"/>
        <v>99.47240259740259</v>
      </c>
      <c r="I52" s="76"/>
      <c r="J52" s="75">
        <f t="shared" si="5"/>
        <v>24.230740713279452</v>
      </c>
    </row>
    <row r="53" spans="1:10" ht="15" customHeight="1" hidden="1" thickBot="1">
      <c r="A53" s="28"/>
      <c r="B53" s="39"/>
      <c r="C53" s="45"/>
      <c r="D53" s="76"/>
      <c r="E53" s="76"/>
      <c r="F53" s="76"/>
      <c r="G53" s="53"/>
      <c r="H53" s="53"/>
      <c r="I53" s="68"/>
      <c r="J53" s="75"/>
    </row>
    <row r="54" spans="1:11" ht="15" customHeight="1" hidden="1" thickBot="1">
      <c r="A54" s="28"/>
      <c r="B54" s="39"/>
      <c r="C54" s="45"/>
      <c r="D54" s="76"/>
      <c r="E54" s="76"/>
      <c r="F54" s="68"/>
      <c r="G54" s="68"/>
      <c r="H54" s="68"/>
      <c r="I54" s="58"/>
      <c r="J54" s="75"/>
      <c r="K54" s="16"/>
    </row>
    <row r="55" spans="1:10" ht="29.25" customHeight="1" hidden="1" thickBot="1">
      <c r="A55" s="30">
        <v>8</v>
      </c>
      <c r="B55" s="24" t="s">
        <v>17</v>
      </c>
      <c r="C55" s="46">
        <v>430100</v>
      </c>
      <c r="D55" s="68"/>
      <c r="E55" s="77"/>
      <c r="F55" s="78"/>
      <c r="G55" s="79"/>
      <c r="H55" s="80"/>
      <c r="I55" s="81"/>
      <c r="J55" s="82">
        <f>F55/F$56*100</f>
        <v>0</v>
      </c>
    </row>
    <row r="56" spans="1:10" ht="16.5" customHeight="1" thickBot="1">
      <c r="A56" s="25"/>
      <c r="B56" s="26" t="s">
        <v>19</v>
      </c>
      <c r="C56" s="37">
        <v>900101</v>
      </c>
      <c r="D56" s="71">
        <f>SUM(D39:D55)</f>
        <v>44711.6</v>
      </c>
      <c r="E56" s="71">
        <f>SUM(E39:E55)</f>
        <v>3838.4</v>
      </c>
      <c r="F56" s="72">
        <f>SUM(F39:F55)</f>
        <v>4046.1000000000004</v>
      </c>
      <c r="G56" s="83">
        <f>F56/D56*100</f>
        <v>9.049329480492759</v>
      </c>
      <c r="H56" s="84">
        <f t="shared" si="1"/>
        <v>105.4111087953314</v>
      </c>
      <c r="I56" s="85"/>
      <c r="J56" s="84">
        <f>F56/F$56*100</f>
        <v>100</v>
      </c>
    </row>
    <row r="57" spans="1:10" ht="19.5" customHeight="1" thickBot="1">
      <c r="A57" s="90" t="s">
        <v>21</v>
      </c>
      <c r="B57" s="91"/>
      <c r="C57" s="35">
        <v>900100</v>
      </c>
      <c r="D57" s="71">
        <f>D56+D37</f>
        <v>158873.3</v>
      </c>
      <c r="E57" s="71">
        <f>E56+E37</f>
        <v>31581.7</v>
      </c>
      <c r="F57" s="72">
        <f>F56+F37</f>
        <v>31416.5</v>
      </c>
      <c r="G57" s="83">
        <f>F57/D57*100</f>
        <v>19.774562497285576</v>
      </c>
      <c r="H57" s="84">
        <f>F57/E57*100</f>
        <v>99.47691226248112</v>
      </c>
      <c r="I57" s="86"/>
      <c r="J57" s="84">
        <v>100</v>
      </c>
    </row>
    <row r="58" spans="1:10" ht="1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37.5" customHeight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ht="12.75">
      <c r="H64" s="8"/>
    </row>
    <row r="65" ht="12.75">
      <c r="H65" s="8"/>
    </row>
    <row r="66" ht="12.75">
      <c r="H66" s="8"/>
    </row>
    <row r="67" spans="3:7" ht="18">
      <c r="C67" s="12"/>
      <c r="D67" s="12"/>
      <c r="F67" s="12"/>
      <c r="G67" s="12"/>
    </row>
    <row r="68" ht="12.75">
      <c r="H68" s="8"/>
    </row>
    <row r="69" ht="12.75">
      <c r="H69" s="8"/>
    </row>
    <row r="70" ht="6.75" customHeight="1">
      <c r="H70" s="8"/>
    </row>
    <row r="71" ht="12.75" hidden="1">
      <c r="H71" s="8"/>
    </row>
    <row r="72" spans="2:8" ht="12.75">
      <c r="B72" t="s">
        <v>52</v>
      </c>
      <c r="F72" t="s">
        <v>53</v>
      </c>
      <c r="H72" s="8"/>
    </row>
    <row r="73" ht="6.75" customHeight="1">
      <c r="H73" s="8"/>
    </row>
    <row r="74" ht="10.5" customHeight="1">
      <c r="H74" s="8"/>
    </row>
    <row r="75" ht="12.75">
      <c r="H75" s="8"/>
    </row>
    <row r="76" ht="12.75">
      <c r="H76" s="8"/>
    </row>
    <row r="77" ht="12.75">
      <c r="H77" s="8"/>
    </row>
    <row r="78" spans="3:8" ht="12.75">
      <c r="C78" s="47"/>
      <c r="F78" s="87"/>
      <c r="G78" s="87"/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</sheetData>
  <sheetProtection/>
  <mergeCells count="14">
    <mergeCell ref="C8:C9"/>
    <mergeCell ref="D8:D9"/>
    <mergeCell ref="E8:E9"/>
    <mergeCell ref="G8:H8"/>
    <mergeCell ref="F78:G78"/>
    <mergeCell ref="A37:B37"/>
    <mergeCell ref="A57:B57"/>
    <mergeCell ref="A38:J38"/>
    <mergeCell ref="A10:J10"/>
    <mergeCell ref="C6:H6"/>
    <mergeCell ref="F8:F9"/>
    <mergeCell ref="J8:J9"/>
    <mergeCell ref="A8:A9"/>
    <mergeCell ref="B8:B9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2013-04-18T11:51:09Z</cp:lastPrinted>
  <dcterms:created xsi:type="dcterms:W3CDTF">1998-04-28T08:45:11Z</dcterms:created>
  <dcterms:modified xsi:type="dcterms:W3CDTF">2014-06-13T13:12:18Z</dcterms:modified>
  <cp:category/>
  <cp:version/>
  <cp:contentType/>
  <cp:contentStatus/>
</cp:coreProperties>
</file>